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<sst xmlns="http://schemas.openxmlformats.org/spreadsheetml/2006/main" uniqueCount="107">
  <si>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Nevada Healthcare Quarterly Reports</t>
  </si>
  <si>
    <t>Acute Hospitals</t>
  </si>
  <si>
    <t>Utilization Reports: 1st Quarter 2024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</si>
  <si>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</si>
  <si>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</si>
  <si>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</si>
  <si>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</si>
  <si>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</si>
  <si>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</si>
  <si>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</si>
  <si>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</si>
  <si>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</si>
  <si>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</si>
  <si>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</si>
  <si>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</si>
  <si>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</si>
  <si>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</si>
  <si>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</si>
  <si>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</si>
  <si>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</si>
  <si>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</si>
  <si>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</si>
  <si>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</si>
  <si>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</si>
  <si>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</si>
  <si>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</si>
  <si>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</si>
  <si>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</si>
  <si>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</si>
  <si>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</si>
  <si>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</si>
  <si>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</si>
  <si>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2024</t>
  </si>
  <si>
    <t>Clark - Desert Springs Hospital Medical Center</t>
  </si>
  <si>
    <t>1st Quarter 2024 - Reporting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</si>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</sst>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34</v>
      </c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35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8</v>
      </c>
      <c r="D14" s="17"/>
      <c r="E14" s="17"/>
      <c r="F14" s="31">
        <v>8</v>
      </c>
      <c r="G14" s="11"/>
      <c r="H14" s="25"/>
      <c r="I14" s="17"/>
      <c r="J14" s="17"/>
      <c r="K14" s="31"/>
      <c r="L14" s="11"/>
      <c r="M14" s="25"/>
      <c r="N14" s="17"/>
      <c r="O14" s="17"/>
      <c r="P14" s="17"/>
      <c r="Q14" s="31"/>
      <c r="R14" s="11"/>
      <c r="S14" s="33">
        <v>8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36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32</v>
      </c>
      <c r="B17" s="11"/>
      <c r="C17" s="25">
        <v>8</v>
      </c>
      <c r="D17" s="17"/>
      <c r="E17" s="17"/>
      <c r="F17" s="31">
        <v>8</v>
      </c>
      <c r="G17" s="11"/>
      <c r="H17" s="25"/>
      <c r="I17" s="17"/>
      <c r="J17" s="17"/>
      <c r="K17" s="31"/>
      <c r="L17" s="11"/>
      <c r="M17" s="25"/>
      <c r="N17" s="17"/>
      <c r="O17" s="17"/>
      <c r="P17" s="17"/>
      <c r="Q17" s="31"/>
      <c r="R17" s="11"/>
      <c r="S17" s="33">
        <v>8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38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32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39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211</v>
      </c>
      <c r="D26" s="17">
        <v>32</v>
      </c>
      <c r="E26" s="17"/>
      <c r="F26" s="31">
        <v>243</v>
      </c>
      <c r="G26" s="11"/>
      <c r="H26" s="25"/>
      <c r="I26" s="17"/>
      <c r="J26" s="17">
        <v>30</v>
      </c>
      <c r="K26" s="31">
        <v>30</v>
      </c>
      <c r="L26" s="11"/>
      <c r="M26" s="25"/>
      <c r="N26" s="17"/>
      <c r="O26" s="17"/>
      <c r="P26" s="17">
        <v>30</v>
      </c>
      <c r="Q26" s="31">
        <v>30</v>
      </c>
      <c r="R26" s="11"/>
      <c r="S26" s="33">
        <v>303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40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32</v>
      </c>
      <c r="B29" s="11"/>
      <c r="C29" s="25">
        <v>364</v>
      </c>
      <c r="D29" s="17">
        <v>47</v>
      </c>
      <c r="E29" s="17">
        <v>0</v>
      </c>
      <c r="F29" s="31">
        <v>411</v>
      </c>
      <c r="G29" s="11"/>
      <c r="H29" s="25">
        <v>0</v>
      </c>
      <c r="I29" s="17">
        <v>0</v>
      </c>
      <c r="J29" s="17">
        <v>24</v>
      </c>
      <c r="K29" s="31">
        <v>24</v>
      </c>
      <c r="L29" s="11"/>
      <c r="M29" s="25">
        <v>0</v>
      </c>
      <c r="N29" s="17">
        <v>0</v>
      </c>
      <c r="O29" s="17">
        <v>54</v>
      </c>
      <c r="P29" s="17">
        <v>0</v>
      </c>
      <c r="Q29" s="31">
        <v>54</v>
      </c>
      <c r="R29" s="11"/>
      <c r="S29" s="33">
        <v>489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41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83</v>
      </c>
      <c r="D32" s="17">
        <v>20</v>
      </c>
      <c r="E32" s="17"/>
      <c r="F32" s="31">
        <v>103</v>
      </c>
      <c r="G32" s="11"/>
      <c r="H32" s="25"/>
      <c r="I32" s="17"/>
      <c r="J32" s="17"/>
      <c r="K32" s="31"/>
      <c r="L32" s="11"/>
      <c r="M32" s="25">
        <v>98</v>
      </c>
      <c r="N32" s="17"/>
      <c r="O32" s="17"/>
      <c r="P32" s="17"/>
      <c r="Q32" s="31">
        <v>98</v>
      </c>
      <c r="R32" s="11"/>
      <c r="S32" s="33">
        <v>201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42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32</v>
      </c>
      <c r="B35" s="11"/>
      <c r="C35" s="25">
        <v>136</v>
      </c>
      <c r="D35" s="17">
        <v>22</v>
      </c>
      <c r="E35" s="17"/>
      <c r="F35" s="31">
        <v>158</v>
      </c>
      <c r="G35" s="11"/>
      <c r="H35" s="25">
        <v>0</v>
      </c>
      <c r="I35" s="17">
        <v>0</v>
      </c>
      <c r="J35" s="17">
        <v>15</v>
      </c>
      <c r="K35" s="31">
        <v>15</v>
      </c>
      <c r="L35" s="11"/>
      <c r="M35" s="25">
        <v>80</v>
      </c>
      <c r="N35" s="17"/>
      <c r="O35" s="17"/>
      <c r="P35" s="17">
        <v>12</v>
      </c>
      <c r="Q35" s="31">
        <v>92</v>
      </c>
      <c r="R35" s="11"/>
      <c r="S35" s="33">
        <v>265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284</v>
      </c>
      <c r="D38" s="17">
        <v>28</v>
      </c>
      <c r="E38" s="17"/>
      <c r="F38" s="31">
        <v>312</v>
      </c>
      <c r="G38" s="11"/>
      <c r="H38" s="25"/>
      <c r="I38" s="17"/>
      <c r="J38" s="17">
        <v>30</v>
      </c>
      <c r="K38" s="31">
        <v>30</v>
      </c>
      <c r="L38" s="11"/>
      <c r="M38" s="25"/>
      <c r="N38" s="17"/>
      <c r="O38" s="17">
        <v>22</v>
      </c>
      <c r="P38" s="17"/>
      <c r="Q38" s="31">
        <v>22</v>
      </c>
      <c r="R38" s="11"/>
      <c r="S38" s="33">
        <v>364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34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34</v>
      </c>
      <c r="B44" s="11"/>
      <c r="C44" s="24"/>
      <c r="D44" s="11"/>
      <c r="E44" s="11"/>
      <c r="F44" s="30"/>
      <c r="G44" s="11"/>
      <c r="H44" s="24"/>
      <c r="I44" s="11"/>
      <c r="J44" s="11"/>
      <c r="K44" s="30"/>
      <c r="L44" s="11"/>
      <c r="M44" s="24"/>
      <c r="N44" s="11"/>
      <c r="O44" s="11"/>
      <c r="P44" s="11"/>
      <c r="Q44" s="30"/>
      <c r="R44" s="11"/>
      <c r="S44" s="21"/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34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275</v>
      </c>
      <c r="D50" s="17">
        <v>80</v>
      </c>
      <c r="E50" s="17"/>
      <c r="F50" s="31">
        <v>355</v>
      </c>
      <c r="G50" s="11"/>
      <c r="H50" s="25">
        <v>34</v>
      </c>
      <c r="I50" s="17">
        <v>12</v>
      </c>
      <c r="J50" s="17">
        <v>53</v>
      </c>
      <c r="K50" s="31">
        <v>99</v>
      </c>
      <c r="L50" s="11"/>
      <c r="M50" s="25"/>
      <c r="N50" s="17"/>
      <c r="O50" s="17">
        <v>31</v>
      </c>
      <c r="P50" s="17"/>
      <c r="Q50" s="31">
        <v>31</v>
      </c>
      <c r="R50" s="11"/>
      <c r="S50" s="33">
        <v>485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32</v>
      </c>
      <c r="B53" s="11"/>
      <c r="C53" s="25">
        <v>396</v>
      </c>
      <c r="D53" s="17">
        <v>132</v>
      </c>
      <c r="E53" s="17">
        <v>36</v>
      </c>
      <c r="F53" s="31">
        <v>564</v>
      </c>
      <c r="G53" s="11"/>
      <c r="H53" s="25">
        <v>96</v>
      </c>
      <c r="I53" s="17">
        <v>38</v>
      </c>
      <c r="J53" s="17">
        <v>72</v>
      </c>
      <c r="K53" s="31">
        <v>206</v>
      </c>
      <c r="L53" s="11"/>
      <c r="M53" s="25">
        <v>0</v>
      </c>
      <c r="N53" s="17">
        <v>0</v>
      </c>
      <c r="O53" s="17">
        <v>42</v>
      </c>
      <c r="P53" s="17">
        <v>22</v>
      </c>
      <c r="Q53" s="31">
        <v>64</v>
      </c>
      <c r="R53" s="11"/>
      <c r="S53" s="33">
        <v>834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367</v>
      </c>
      <c r="D56" s="17">
        <v>67</v>
      </c>
      <c r="E56" s="17">
        <v>25</v>
      </c>
      <c r="F56" s="31">
        <v>459</v>
      </c>
      <c r="G56" s="11"/>
      <c r="H56" s="25">
        <v>31</v>
      </c>
      <c r="I56" s="17">
        <v>14</v>
      </c>
      <c r="J56" s="17">
        <v>37</v>
      </c>
      <c r="K56" s="31">
        <v>82</v>
      </c>
      <c r="L56" s="11"/>
      <c r="M56" s="25"/>
      <c r="N56" s="17"/>
      <c r="O56" s="17"/>
      <c r="P56" s="17"/>
      <c r="Q56" s="31"/>
      <c r="R56" s="11"/>
      <c r="S56" s="33">
        <v>541</v>
      </c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32</v>
      </c>
      <c r="B59" s="11"/>
      <c r="C59" s="25">
        <v>195</v>
      </c>
      <c r="D59" s="17">
        <v>43</v>
      </c>
      <c r="E59" s="17">
        <v>20</v>
      </c>
      <c r="F59" s="31">
        <v>258</v>
      </c>
      <c r="G59" s="11"/>
      <c r="H59" s="25"/>
      <c r="I59" s="17"/>
      <c r="J59" s="17"/>
      <c r="K59" s="31"/>
      <c r="L59" s="11"/>
      <c r="M59" s="25">
        <v>48</v>
      </c>
      <c r="N59" s="17"/>
      <c r="O59" s="17"/>
      <c r="P59" s="17"/>
      <c r="Q59" s="31">
        <v>48</v>
      </c>
      <c r="R59" s="11"/>
      <c r="S59" s="33">
        <v>306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51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25</v>
      </c>
      <c r="D62" s="17">
        <v>0</v>
      </c>
      <c r="E62" s="17">
        <v>0</v>
      </c>
      <c r="F62" s="31">
        <v>25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25</v>
      </c>
    </row>
    <row r="63" spans="1:19">
      <c r="A63" s="21"/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19" t="s">
        <v>52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32</v>
      </c>
      <c r="B65" s="11"/>
      <c r="C65" s="25">
        <v>5</v>
      </c>
      <c r="D65" s="17"/>
      <c r="E65" s="17"/>
      <c r="F65" s="31">
        <v>5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53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25</v>
      </c>
      <c r="D68" s="17"/>
      <c r="E68" s="17"/>
      <c r="F68" s="31">
        <v>25</v>
      </c>
      <c r="G68" s="11"/>
      <c r="H68" s="25"/>
      <c r="I68" s="17"/>
      <c r="J68" s="17"/>
      <c r="K68" s="31"/>
      <c r="L68" s="11"/>
      <c r="M68" s="25">
        <v>10</v>
      </c>
      <c r="N68" s="17"/>
      <c r="O68" s="17"/>
      <c r="P68" s="17">
        <v>47</v>
      </c>
      <c r="Q68" s="31">
        <v>57</v>
      </c>
      <c r="R68" s="11"/>
      <c r="S68" s="33">
        <v>82</v>
      </c>
    </row>
    <row r="69" spans="1:19">
      <c r="A69" s="21"/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19" t="s">
        <v>54</v>
      </c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20" t="s">
        <v>32</v>
      </c>
      <c r="B71" s="11"/>
      <c r="C71" s="25">
        <v>19</v>
      </c>
      <c r="D71" s="17">
        <v>4</v>
      </c>
      <c r="E71" s="17"/>
      <c r="F71" s="31">
        <v>23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23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55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25</v>
      </c>
      <c r="D74" s="17"/>
      <c r="E74" s="17"/>
      <c r="F74" s="31">
        <v>25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25</v>
      </c>
    </row>
    <row r="75" spans="1:19">
      <c r="A75" s="21"/>
      <c r="B75" s="11"/>
      <c r="C75" s="24"/>
      <c r="D75" s="11"/>
      <c r="E75" s="11"/>
      <c r="F75" s="30"/>
      <c r="G75" s="11"/>
      <c r="H75" s="24"/>
      <c r="I75" s="11"/>
      <c r="J75" s="11"/>
      <c r="K75" s="30"/>
      <c r="L75" s="11"/>
      <c r="M75" s="24"/>
      <c r="N75" s="11"/>
      <c r="O75" s="11"/>
      <c r="P75" s="11"/>
      <c r="Q75" s="30"/>
      <c r="R75" s="11"/>
      <c r="S75" s="21"/>
    </row>
    <row r="76" spans="1:19">
      <c r="A76" s="19" t="s">
        <v>56</v>
      </c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20" t="s">
        <v>32</v>
      </c>
      <c r="B77" s="11"/>
      <c r="C77" s="25">
        <v>4</v>
      </c>
      <c r="D77" s="17"/>
      <c r="E77" s="17"/>
      <c r="F77" s="31">
        <v>4</v>
      </c>
      <c r="G77" s="11"/>
      <c r="H77" s="25"/>
      <c r="I77" s="17"/>
      <c r="J77" s="17"/>
      <c r="K77" s="31"/>
      <c r="L77" s="11"/>
      <c r="M77" s="25"/>
      <c r="N77" s="17"/>
      <c r="O77" s="17"/>
      <c r="P77" s="17">
        <v>16</v>
      </c>
      <c r="Q77" s="31">
        <v>16</v>
      </c>
      <c r="R77" s="11"/>
      <c r="S77" s="33">
        <v>20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22</v>
      </c>
      <c r="D80" s="17">
        <v>3</v>
      </c>
      <c r="E80" s="17"/>
      <c r="F80" s="31">
        <v>25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25</v>
      </c>
    </row>
    <row r="81" spans="1:19">
      <c r="A81" s="21"/>
      <c r="B81" s="11"/>
      <c r="C81" s="24"/>
      <c r="D81" s="11"/>
      <c r="E81" s="11"/>
      <c r="F81" s="30"/>
      <c r="G81" s="11"/>
      <c r="H81" s="24"/>
      <c r="I81" s="11"/>
      <c r="J81" s="11"/>
      <c r="K81" s="30"/>
      <c r="L81" s="11"/>
      <c r="M81" s="24"/>
      <c r="N81" s="11"/>
      <c r="O81" s="11"/>
      <c r="P81" s="11"/>
      <c r="Q81" s="30"/>
      <c r="R81" s="11"/>
      <c r="S81" s="21"/>
    </row>
    <row r="82" spans="1:19">
      <c r="A82" s="19" t="s">
        <v>58</v>
      </c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20" t="s">
        <v>32</v>
      </c>
      <c r="B83" s="11"/>
      <c r="C83" s="25">
        <v>2</v>
      </c>
      <c r="D83" s="17"/>
      <c r="E83" s="17"/>
      <c r="F83" s="31">
        <v>2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2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59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21</v>
      </c>
      <c r="D86" s="17">
        <v>4</v>
      </c>
      <c r="E86" s="17"/>
      <c r="F86" s="31">
        <v>25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25</v>
      </c>
    </row>
    <row r="87" spans="1:19">
      <c r="A87" s="21"/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19" t="s">
        <v>60</v>
      </c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20" t="s">
        <v>34</v>
      </c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61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68</v>
      </c>
      <c r="D92" s="17">
        <v>7</v>
      </c>
      <c r="E92" s="17"/>
      <c r="F92" s="31">
        <v>75</v>
      </c>
      <c r="G92" s="11"/>
      <c r="H92" s="25"/>
      <c r="I92" s="17"/>
      <c r="J92" s="17"/>
      <c r="K92" s="31"/>
      <c r="L92" s="11"/>
      <c r="M92" s="25"/>
      <c r="N92" s="17"/>
      <c r="O92" s="17"/>
      <c r="P92" s="17"/>
      <c r="Q92" s="31"/>
      <c r="R92" s="11"/>
      <c r="S92" s="33">
        <v>75</v>
      </c>
    </row>
    <row r="93" spans="1:19">
      <c r="A93" s="21"/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19" t="s">
        <v>62</v>
      </c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20" t="s">
        <v>32</v>
      </c>
      <c r="B95" s="11"/>
      <c r="C95" s="25">
        <v>13</v>
      </c>
      <c r="D95" s="17"/>
      <c r="E95" s="17"/>
      <c r="F95" s="31">
        <v>13</v>
      </c>
      <c r="G95" s="11"/>
      <c r="H95" s="25"/>
      <c r="I95" s="17"/>
      <c r="J95" s="17"/>
      <c r="K95" s="31"/>
      <c r="L95" s="11"/>
      <c r="M95" s="25"/>
      <c r="N95" s="17"/>
      <c r="O95" s="17"/>
      <c r="P95" s="17"/>
      <c r="Q95" s="31"/>
      <c r="R95" s="11"/>
      <c r="S95" s="33">
        <v>13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63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14</v>
      </c>
      <c r="D98" s="17"/>
      <c r="E98" s="17"/>
      <c r="F98" s="31">
        <v>14</v>
      </c>
      <c r="G98" s="11"/>
      <c r="H98" s="25"/>
      <c r="I98" s="17"/>
      <c r="J98" s="17"/>
      <c r="K98" s="31"/>
      <c r="L98" s="11"/>
      <c r="M98" s="25"/>
      <c r="N98" s="17"/>
      <c r="O98" s="17"/>
      <c r="P98" s="17">
        <v>49</v>
      </c>
      <c r="Q98" s="31">
        <v>49</v>
      </c>
      <c r="R98" s="11"/>
      <c r="S98" s="33">
        <v>63</v>
      </c>
    </row>
    <row r="99" spans="1:19">
      <c r="A99" s="21"/>
      <c r="B99" s="11"/>
      <c r="C99" s="24"/>
      <c r="D99" s="11"/>
      <c r="E99" s="11"/>
      <c r="F99" s="30"/>
      <c r="G99" s="11"/>
      <c r="H99" s="24"/>
      <c r="I99" s="11"/>
      <c r="J99" s="11"/>
      <c r="K99" s="30"/>
      <c r="L99" s="11"/>
      <c r="M99" s="24"/>
      <c r="N99" s="11"/>
      <c r="O99" s="11"/>
      <c r="P99" s="11"/>
      <c r="Q99" s="30"/>
      <c r="R99" s="11"/>
      <c r="S99" s="21"/>
    </row>
    <row r="100" spans="1:19">
      <c r="A100" s="19" t="s">
        <v>64</v>
      </c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20" t="s">
        <v>32</v>
      </c>
      <c r="B101" s="11"/>
      <c r="C101" s="25">
        <v>25</v>
      </c>
      <c r="D101" s="17"/>
      <c r="E101" s="17"/>
      <c r="F101" s="31">
        <v>25</v>
      </c>
      <c r="G101" s="11"/>
      <c r="H101" s="25"/>
      <c r="I101" s="17"/>
      <c r="J101" s="17"/>
      <c r="K101" s="31"/>
      <c r="L101" s="11"/>
      <c r="M101" s="25"/>
      <c r="N101" s="17"/>
      <c r="O101" s="17"/>
      <c r="P101" s="17"/>
      <c r="Q101" s="31"/>
      <c r="R101" s="11"/>
      <c r="S101" s="33">
        <v>25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65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0</v>
      </c>
      <c r="D104" s="17">
        <v>0</v>
      </c>
      <c r="E104" s="17">
        <v>0</v>
      </c>
      <c r="F104" s="31">
        <v>0</v>
      </c>
      <c r="G104" s="11"/>
      <c r="H104" s="25">
        <v>0</v>
      </c>
      <c r="I104" s="17">
        <v>0</v>
      </c>
      <c r="J104" s="17">
        <v>0</v>
      </c>
      <c r="K104" s="31">
        <v>0</v>
      </c>
      <c r="L104" s="11"/>
      <c r="M104" s="25">
        <v>0</v>
      </c>
      <c r="N104" s="17">
        <v>0</v>
      </c>
      <c r="O104" s="17">
        <v>0</v>
      </c>
      <c r="P104" s="17">
        <v>0</v>
      </c>
      <c r="Q104" s="31">
        <v>0</v>
      </c>
      <c r="R104" s="11"/>
      <c r="S104" s="33">
        <v>0</v>
      </c>
    </row>
    <row r="105" spans="1:19">
      <c r="A105" s="21"/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19" t="s">
        <v>66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32</v>
      </c>
      <c r="B107" s="11"/>
      <c r="C107" s="25">
        <v>127</v>
      </c>
      <c r="D107" s="17">
        <v>24</v>
      </c>
      <c r="E107" s="17">
        <v>0</v>
      </c>
      <c r="F107" s="31">
        <v>151</v>
      </c>
      <c r="G107" s="11"/>
      <c r="H107" s="25">
        <v>8</v>
      </c>
      <c r="I107" s="17">
        <v>0</v>
      </c>
      <c r="J107" s="17">
        <v>0</v>
      </c>
      <c r="K107" s="31">
        <v>8</v>
      </c>
      <c r="L107" s="11"/>
      <c r="M107" s="25">
        <v>36</v>
      </c>
      <c r="N107" s="17">
        <v>16</v>
      </c>
      <c r="O107" s="17">
        <v>0</v>
      </c>
      <c r="P107" s="17">
        <v>0</v>
      </c>
      <c r="Q107" s="31">
        <v>52</v>
      </c>
      <c r="R107" s="11"/>
      <c r="S107" s="33">
        <v>211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67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38</v>
      </c>
      <c r="D110" s="17">
        <v>12</v>
      </c>
      <c r="E110" s="17"/>
      <c r="F110" s="31">
        <v>50</v>
      </c>
      <c r="G110" s="11"/>
      <c r="H110" s="25"/>
      <c r="I110" s="17"/>
      <c r="J110" s="17"/>
      <c r="K110" s="31"/>
      <c r="L110" s="11"/>
      <c r="M110" s="25">
        <v>20</v>
      </c>
      <c r="N110" s="17"/>
      <c r="O110" s="17"/>
      <c r="P110" s="17"/>
      <c r="Q110" s="31">
        <v>20</v>
      </c>
      <c r="R110" s="11"/>
      <c r="S110" s="33">
        <v>70</v>
      </c>
    </row>
    <row r="111" spans="1:19">
      <c r="A111" s="21"/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19" t="s">
        <v>68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0" t="s">
        <v>32</v>
      </c>
      <c r="B113" s="11"/>
      <c r="C113" s="25">
        <v>76</v>
      </c>
      <c r="D113" s="17">
        <v>12</v>
      </c>
      <c r="E113" s="17"/>
      <c r="F113" s="31">
        <v>88</v>
      </c>
      <c r="G113" s="11"/>
      <c r="H113" s="25"/>
      <c r="I113" s="17"/>
      <c r="J113" s="17"/>
      <c r="K113" s="31"/>
      <c r="L113" s="11"/>
      <c r="M113" s="25">
        <v>28</v>
      </c>
      <c r="N113" s="17"/>
      <c r="O113" s="17">
        <v>8</v>
      </c>
      <c r="P113" s="17"/>
      <c r="Q113" s="31">
        <v>36</v>
      </c>
      <c r="R113" s="11"/>
      <c r="S113" s="33">
        <v>124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69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612</v>
      </c>
      <c r="D116" s="17">
        <v>52</v>
      </c>
      <c r="E116" s="17">
        <v>38</v>
      </c>
      <c r="F116" s="31">
        <v>702</v>
      </c>
      <c r="G116" s="11"/>
      <c r="H116" s="25">
        <v>38</v>
      </c>
      <c r="I116" s="17">
        <v>37</v>
      </c>
      <c r="J116" s="17">
        <v>49</v>
      </c>
      <c r="K116" s="31">
        <v>124</v>
      </c>
      <c r="L116" s="11"/>
      <c r="M116" s="25"/>
      <c r="N116" s="17"/>
      <c r="O116" s="17"/>
      <c r="P116" s="17"/>
      <c r="Q116" s="31"/>
      <c r="R116" s="11"/>
      <c r="S116" s="33">
        <v>826</v>
      </c>
    </row>
    <row r="117" spans="1:19">
      <c r="A117" s="21"/>
      <c r="B117" s="11"/>
      <c r="C117" s="24"/>
      <c r="D117" s="11"/>
      <c r="E117" s="11"/>
      <c r="F117" s="30"/>
      <c r="G117" s="11"/>
      <c r="H117" s="24"/>
      <c r="I117" s="11"/>
      <c r="J117" s="11"/>
      <c r="K117" s="30"/>
      <c r="L117" s="11"/>
      <c r="M117" s="24"/>
      <c r="N117" s="11"/>
      <c r="O117" s="11"/>
      <c r="P117" s="11"/>
      <c r="Q117" s="30"/>
      <c r="R117" s="11"/>
      <c r="S117" s="21"/>
    </row>
    <row r="118" spans="1:19">
      <c r="A118" s="19" t="s">
        <v>70</v>
      </c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20" t="s">
        <v>32</v>
      </c>
      <c r="B119" s="11"/>
      <c r="C119" s="25">
        <v>107</v>
      </c>
      <c r="D119" s="17">
        <v>8</v>
      </c>
      <c r="E119" s="17"/>
      <c r="F119" s="31">
        <v>115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115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71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242</v>
      </c>
      <c r="D122" s="17">
        <v>28</v>
      </c>
      <c r="E122" s="17">
        <v>58</v>
      </c>
      <c r="F122" s="31">
        <v>328</v>
      </c>
      <c r="G122" s="11"/>
      <c r="H122" s="25">
        <v>0</v>
      </c>
      <c r="I122" s="17"/>
      <c r="J122" s="17">
        <v>0</v>
      </c>
      <c r="K122" s="31"/>
      <c r="L122" s="11"/>
      <c r="M122" s="25">
        <v>24</v>
      </c>
      <c r="N122" s="17"/>
      <c r="O122" s="17"/>
      <c r="P122" s="17"/>
      <c r="Q122" s="31">
        <v>24</v>
      </c>
      <c r="R122" s="11"/>
      <c r="S122" s="33">
        <v>352</v>
      </c>
    </row>
    <row r="123" spans="1:19">
      <c r="A123" s="22"/>
      <c r="B123" s="11"/>
      <c r="C123" s="26"/>
      <c r="D123" s="28"/>
      <c r="E123" s="28"/>
      <c r="F123" s="32"/>
      <c r="G123" s="11"/>
      <c r="H123" s="26"/>
      <c r="I123" s="28"/>
      <c r="J123" s="28"/>
      <c r="K123" s="32"/>
      <c r="L123" s="11"/>
      <c r="M123" s="26"/>
      <c r="N123" s="28"/>
      <c r="O123" s="28"/>
      <c r="P123" s="28"/>
      <c r="Q123" s="32"/>
      <c r="R123" s="11"/>
      <c r="S123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7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72</v>
      </c>
    </row>
    <row r="3" spans="1:13">
      <c r="A3" s="6" t="s">
        <v>12</v>
      </c>
    </row>
    <row r="4" spans="1:13">
      <c r="A4" s="7"/>
      <c r="C4" s="10" t="s">
        <v>73</v>
      </c>
      <c r="D4" s="8"/>
      <c r="E4" s="8"/>
      <c r="F4" s="8"/>
      <c r="G4" s="9"/>
      <c r="I4" s="10" t="s">
        <v>74</v>
      </c>
      <c r="J4" s="8"/>
      <c r="K4" s="8"/>
      <c r="L4" s="8"/>
      <c r="M4" s="9"/>
    </row>
    <row r="5" spans="1:13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5" t="s">
        <v>79</v>
      </c>
      <c r="I5" s="14" t="s">
        <v>75</v>
      </c>
      <c r="J5" s="13" t="s">
        <v>76</v>
      </c>
      <c r="K5" s="13" t="s">
        <v>77</v>
      </c>
      <c r="L5" s="13" t="s">
        <v>78</v>
      </c>
      <c r="M5" s="15" t="s">
        <v>79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721.37</v>
      </c>
      <c r="D9" s="34">
        <v>5.65</v>
      </c>
      <c r="E9" s="34">
        <v>153.55</v>
      </c>
      <c r="F9" s="34">
        <v>456.28</v>
      </c>
      <c r="G9" s="44">
        <v>1336.85</v>
      </c>
      <c r="H9" s="11"/>
      <c r="I9" s="39">
        <v>11.24</v>
      </c>
      <c r="J9" s="34"/>
      <c r="K9" s="34"/>
      <c r="L9" s="34">
        <v>46.97</v>
      </c>
      <c r="M9" s="44">
        <v>58.21</v>
      </c>
    </row>
    <row r="10" spans="1:13">
      <c r="A10" s="19" t="s">
        <v>79</v>
      </c>
      <c r="B10" s="11"/>
      <c r="C10" s="40">
        <f>SUM(C9:C9)</f>
        <v>721.37</v>
      </c>
      <c r="D10" s="35">
        <f>SUM(D9:D9)</f>
        <v>5.65</v>
      </c>
      <c r="E10" s="35">
        <f>SUM(E9:E9)</f>
        <v>153.55</v>
      </c>
      <c r="F10" s="35">
        <f>SUM(F9:F9)</f>
        <v>456.28</v>
      </c>
      <c r="G10" s="45">
        <f>SUM(G9:G9)</f>
        <v>1336.85</v>
      </c>
      <c r="H10" s="11"/>
      <c r="I10" s="40">
        <f>SUM(I9:I9)</f>
        <v>11.24</v>
      </c>
      <c r="J10" s="35">
        <f>SUM(J9:J9)</f>
        <v>0</v>
      </c>
      <c r="K10" s="35">
        <f>SUM(K9:K9)</f>
        <v>0</v>
      </c>
      <c r="L10" s="35">
        <f>SUM(L9:L9)</f>
        <v>46.97</v>
      </c>
      <c r="M10" s="45">
        <f>SUM(M9:M9)</f>
        <v>58.21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34</v>
      </c>
      <c r="B13" s="11"/>
      <c r="C13" s="24"/>
      <c r="D13" s="11"/>
      <c r="E13" s="11"/>
      <c r="F13" s="11"/>
      <c r="G13" s="30"/>
      <c r="H13" s="11"/>
      <c r="I13" s="24"/>
      <c r="J13" s="11"/>
      <c r="K13" s="11"/>
      <c r="L13" s="11"/>
      <c r="M13" s="30"/>
    </row>
    <row r="14" spans="1:13">
      <c r="A14" s="19" t="s">
        <v>79</v>
      </c>
      <c r="B14" s="11"/>
      <c r="C14" s="40">
        <f>SUM(C13:C13)</f>
        <v>0</v>
      </c>
      <c r="D14" s="35">
        <f>SUM(D13:D13)</f>
        <v>0</v>
      </c>
      <c r="E14" s="35">
        <f>SUM(E13:E13)</f>
        <v>0</v>
      </c>
      <c r="F14" s="35">
        <f>SUM(F13:F13)</f>
        <v>0</v>
      </c>
      <c r="G14" s="45">
        <f>SUM(G13:G13)</f>
        <v>0</v>
      </c>
      <c r="H14" s="11"/>
      <c r="I14" s="40">
        <f>SUM(I13:I13)</f>
        <v>0</v>
      </c>
      <c r="J14" s="35">
        <f>SUM(J13:J13)</f>
        <v>0</v>
      </c>
      <c r="K14" s="35">
        <f>SUM(K13:K13)</f>
        <v>0</v>
      </c>
      <c r="L14" s="35">
        <f>SUM(L13:L13)</f>
        <v>0</v>
      </c>
      <c r="M14" s="45">
        <f>SUM(M13:M13)</f>
        <v>0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35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32</v>
      </c>
      <c r="B17" s="11"/>
      <c r="C17" s="39">
        <v>10.52</v>
      </c>
      <c r="D17" s="34"/>
      <c r="E17" s="34">
        <v>2.12</v>
      </c>
      <c r="F17" s="34">
        <v>20.64</v>
      </c>
      <c r="G17" s="44">
        <v>33.28</v>
      </c>
      <c r="H17" s="11"/>
      <c r="I17" s="39"/>
      <c r="J17" s="34"/>
      <c r="K17" s="34"/>
      <c r="L17" s="34">
        <v>8.63</v>
      </c>
      <c r="M17" s="44">
        <v>8.63</v>
      </c>
    </row>
    <row r="18" spans="1:13">
      <c r="A18" s="19" t="s">
        <v>79</v>
      </c>
      <c r="B18" s="11"/>
      <c r="C18" s="40">
        <f>SUM(C17:C17)</f>
        <v>10.52</v>
      </c>
      <c r="D18" s="35">
        <f>SUM(D17:D17)</f>
        <v>0</v>
      </c>
      <c r="E18" s="35">
        <f>SUM(E17:E17)</f>
        <v>2.12</v>
      </c>
      <c r="F18" s="35">
        <f>SUM(F17:F17)</f>
        <v>20.64</v>
      </c>
      <c r="G18" s="45">
        <f>SUM(G17:G17)</f>
        <v>33.28</v>
      </c>
      <c r="H18" s="11"/>
      <c r="I18" s="40">
        <f>SUM(I17:I17)</f>
        <v>0</v>
      </c>
      <c r="J18" s="35">
        <f>SUM(J17:J17)</f>
        <v>0</v>
      </c>
      <c r="K18" s="35">
        <f>SUM(K17:K17)</f>
        <v>0</v>
      </c>
      <c r="L18" s="35">
        <f>SUM(L17:L17)</f>
        <v>8.63</v>
      </c>
      <c r="M18" s="45">
        <f>SUM(M17:M17)</f>
        <v>8.63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36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32</v>
      </c>
      <c r="B21" s="11"/>
      <c r="C21" s="39">
        <v>18.61</v>
      </c>
      <c r="D21" s="34"/>
      <c r="E21" s="34">
        <v>2.11</v>
      </c>
      <c r="F21" s="34">
        <v>24.68</v>
      </c>
      <c r="G21" s="44">
        <v>45.4</v>
      </c>
      <c r="H21" s="11"/>
      <c r="I21" s="39"/>
      <c r="J21" s="34"/>
      <c r="K21" s="34"/>
      <c r="L21" s="34">
        <v>16.3</v>
      </c>
      <c r="M21" s="44">
        <v>16.3</v>
      </c>
    </row>
    <row r="22" spans="1:13">
      <c r="A22" s="19" t="s">
        <v>79</v>
      </c>
      <c r="B22" s="11"/>
      <c r="C22" s="40">
        <f>SUM(C21:C21)</f>
        <v>18.61</v>
      </c>
      <c r="D22" s="35">
        <f>SUM(D21:D21)</f>
        <v>0</v>
      </c>
      <c r="E22" s="35">
        <f>SUM(E21:E21)</f>
        <v>2.11</v>
      </c>
      <c r="F22" s="35">
        <f>SUM(F21:F21)</f>
        <v>24.68</v>
      </c>
      <c r="G22" s="45">
        <f>SUM(G21:G21)</f>
        <v>45.4</v>
      </c>
      <c r="H22" s="11"/>
      <c r="I22" s="40">
        <f>SUM(I21:I21)</f>
        <v>0</v>
      </c>
      <c r="J22" s="35">
        <f>SUM(J21:J21)</f>
        <v>0</v>
      </c>
      <c r="K22" s="35">
        <f>SUM(K21:K21)</f>
        <v>0</v>
      </c>
      <c r="L22" s="35">
        <f>SUM(L21:L21)</f>
        <v>16.3</v>
      </c>
      <c r="M22" s="45">
        <f>SUM(M21:M21)</f>
        <v>16.3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37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32</v>
      </c>
      <c r="B25" s="11"/>
      <c r="C25" s="39">
        <v>15.12</v>
      </c>
      <c r="D25" s="34"/>
      <c r="E25" s="34">
        <v>2.12</v>
      </c>
      <c r="F25" s="34">
        <v>22.73</v>
      </c>
      <c r="G25" s="44">
        <v>39.97</v>
      </c>
      <c r="H25" s="11"/>
      <c r="I25" s="39"/>
      <c r="J25" s="34"/>
      <c r="K25" s="34"/>
      <c r="L25" s="34">
        <v>13.15</v>
      </c>
      <c r="M25" s="44">
        <v>13.15</v>
      </c>
    </row>
    <row r="26" spans="1:13">
      <c r="A26" s="19" t="s">
        <v>79</v>
      </c>
      <c r="B26" s="11"/>
      <c r="C26" s="40">
        <f>SUM(C25:C25)</f>
        <v>15.12</v>
      </c>
      <c r="D26" s="35">
        <f>SUM(D25:D25)</f>
        <v>0</v>
      </c>
      <c r="E26" s="35">
        <f>SUM(E25:E25)</f>
        <v>2.12</v>
      </c>
      <c r="F26" s="35">
        <f>SUM(F25:F25)</f>
        <v>22.73</v>
      </c>
      <c r="G26" s="45">
        <f>SUM(G25:G25)</f>
        <v>39.97</v>
      </c>
      <c r="H26" s="11"/>
      <c r="I26" s="40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13.15</v>
      </c>
      <c r="M26" s="45">
        <f>SUM(M25:M25)</f>
        <v>13.15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38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32</v>
      </c>
      <c r="B29" s="11"/>
      <c r="C29" s="39">
        <v>8.61</v>
      </c>
      <c r="D29" s="34"/>
      <c r="E29" s="34">
        <v>2.13</v>
      </c>
      <c r="F29" s="34">
        <v>17.51</v>
      </c>
      <c r="G29" s="44">
        <v>28.25</v>
      </c>
      <c r="H29" s="11"/>
      <c r="I29" s="39"/>
      <c r="J29" s="34"/>
      <c r="K29" s="34"/>
      <c r="L29" s="34">
        <v>8.11</v>
      </c>
      <c r="M29" s="44">
        <v>8.11</v>
      </c>
    </row>
    <row r="30" spans="1:13">
      <c r="A30" s="19" t="s">
        <v>79</v>
      </c>
      <c r="B30" s="11"/>
      <c r="C30" s="40">
        <f>SUM(C29:C29)</f>
        <v>8.61</v>
      </c>
      <c r="D30" s="35">
        <f>SUM(D29:D29)</f>
        <v>0</v>
      </c>
      <c r="E30" s="35">
        <f>SUM(E29:E29)</f>
        <v>2.13</v>
      </c>
      <c r="F30" s="35">
        <f>SUM(F29:F29)</f>
        <v>17.51</v>
      </c>
      <c r="G30" s="45">
        <f>SUM(G29:G29)</f>
        <v>28.25</v>
      </c>
      <c r="H30" s="11"/>
      <c r="I30" s="40">
        <f>SUM(I29:I29)</f>
        <v>0</v>
      </c>
      <c r="J30" s="35">
        <f>SUM(J29:J29)</f>
        <v>0</v>
      </c>
      <c r="K30" s="35">
        <f>SUM(K29:K29)</f>
        <v>0</v>
      </c>
      <c r="L30" s="35">
        <f>SUM(L29:L29)</f>
        <v>8.11</v>
      </c>
      <c r="M30" s="45">
        <f>SUM(M29:M29)</f>
        <v>8.11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39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32</v>
      </c>
      <c r="B33" s="11"/>
      <c r="C33" s="39">
        <v>679.61</v>
      </c>
      <c r="D33" s="34">
        <v>0.26</v>
      </c>
      <c r="E33" s="34">
        <v>177.03</v>
      </c>
      <c r="F33" s="34">
        <v>555.52</v>
      </c>
      <c r="G33" s="44">
        <v>1412.42</v>
      </c>
      <c r="H33" s="11"/>
      <c r="I33" s="39">
        <v>15.9</v>
      </c>
      <c r="J33" s="34"/>
      <c r="K33" s="34"/>
      <c r="L33" s="34">
        <v>55.13</v>
      </c>
      <c r="M33" s="44">
        <v>71.03</v>
      </c>
    </row>
    <row r="34" spans="1:13">
      <c r="A34" s="19" t="s">
        <v>79</v>
      </c>
      <c r="B34" s="11"/>
      <c r="C34" s="40">
        <f>SUM(C33:C33)</f>
        <v>679.61</v>
      </c>
      <c r="D34" s="35">
        <f>SUM(D33:D33)</f>
        <v>0.26</v>
      </c>
      <c r="E34" s="35">
        <f>SUM(E33:E33)</f>
        <v>177.03</v>
      </c>
      <c r="F34" s="35">
        <f>SUM(F33:F33)</f>
        <v>555.52</v>
      </c>
      <c r="G34" s="45">
        <f>SUM(G33:G33)</f>
        <v>1412.42</v>
      </c>
      <c r="H34" s="11"/>
      <c r="I34" s="40">
        <f>SUM(I33:I33)</f>
        <v>15.9</v>
      </c>
      <c r="J34" s="35">
        <f>SUM(J33:J33)</f>
        <v>0</v>
      </c>
      <c r="K34" s="35">
        <f>SUM(K33:K33)</f>
        <v>0</v>
      </c>
      <c r="L34" s="35">
        <f>SUM(L33:L33)</f>
        <v>55.13</v>
      </c>
      <c r="M34" s="45">
        <f>SUM(M33:M33)</f>
        <v>71.03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40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828.24</v>
      </c>
      <c r="D37" s="34">
        <v>0</v>
      </c>
      <c r="E37" s="34">
        <v>454.35</v>
      </c>
      <c r="F37" s="34">
        <v>950.57</v>
      </c>
      <c r="G37" s="44">
        <v>2233.16</v>
      </c>
      <c r="H37" s="11"/>
      <c r="I37" s="39">
        <v>38.61</v>
      </c>
      <c r="J37" s="34">
        <v>0</v>
      </c>
      <c r="K37" s="34">
        <v>4.74</v>
      </c>
      <c r="L37" s="34">
        <v>59.7</v>
      </c>
      <c r="M37" s="44">
        <v>103.05</v>
      </c>
    </row>
    <row r="38" spans="1:13">
      <c r="A38" s="19" t="s">
        <v>79</v>
      </c>
      <c r="B38" s="11"/>
      <c r="C38" s="40">
        <f>SUM(C37:C37)</f>
        <v>828.24</v>
      </c>
      <c r="D38" s="35">
        <f>SUM(D37:D37)</f>
        <v>0</v>
      </c>
      <c r="E38" s="35">
        <f>SUM(E37:E37)</f>
        <v>454.35</v>
      </c>
      <c r="F38" s="35">
        <f>SUM(F37:F37)</f>
        <v>950.57</v>
      </c>
      <c r="G38" s="45">
        <f>SUM(G37:G37)</f>
        <v>2233.16</v>
      </c>
      <c r="H38" s="11"/>
      <c r="I38" s="40">
        <f>SUM(I37:I37)</f>
        <v>38.61</v>
      </c>
      <c r="J38" s="35">
        <f>SUM(J37:J37)</f>
        <v>0</v>
      </c>
      <c r="K38" s="35">
        <f>SUM(K37:K37)</f>
        <v>4.74</v>
      </c>
      <c r="L38" s="35">
        <f>SUM(L37:L37)</f>
        <v>59.7</v>
      </c>
      <c r="M38" s="45">
        <f>SUM(M37:M37)</f>
        <v>103.05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41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32</v>
      </c>
      <c r="B41" s="11"/>
      <c r="C41" s="39">
        <v>227.13</v>
      </c>
      <c r="D41" s="34">
        <v>29.81</v>
      </c>
      <c r="E41" s="34">
        <v>66.84</v>
      </c>
      <c r="F41" s="34">
        <v>436.34</v>
      </c>
      <c r="G41" s="44">
        <v>760.12</v>
      </c>
      <c r="H41" s="11"/>
      <c r="I41" s="39"/>
      <c r="J41" s="34"/>
      <c r="K41" s="34"/>
      <c r="L41" s="34"/>
      <c r="M41" s="44"/>
    </row>
    <row r="42" spans="1:13">
      <c r="A42" s="19" t="s">
        <v>79</v>
      </c>
      <c r="B42" s="11"/>
      <c r="C42" s="40">
        <f>SUM(C41:C41)</f>
        <v>227.13</v>
      </c>
      <c r="D42" s="35">
        <f>SUM(D41:D41)</f>
        <v>29.81</v>
      </c>
      <c r="E42" s="35">
        <f>SUM(E41:E41)</f>
        <v>66.84</v>
      </c>
      <c r="F42" s="35">
        <f>SUM(F41:F41)</f>
        <v>436.34</v>
      </c>
      <c r="G42" s="45">
        <f>SUM(G41:G41)</f>
        <v>760.12</v>
      </c>
      <c r="H42" s="11"/>
      <c r="I42" s="40">
        <f>SUM(I41:I41)</f>
        <v>0</v>
      </c>
      <c r="J42" s="35">
        <f>SUM(J41:J41)</f>
        <v>0</v>
      </c>
      <c r="K42" s="35">
        <f>SUM(K41:K41)</f>
        <v>0</v>
      </c>
      <c r="L42" s="35">
        <f>SUM(L41:L41)</f>
        <v>0</v>
      </c>
      <c r="M42" s="45">
        <f>SUM(M41:M41)</f>
        <v>0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42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32</v>
      </c>
      <c r="B45" s="11"/>
      <c r="C45" s="39">
        <v>466.6</v>
      </c>
      <c r="D45" s="34"/>
      <c r="E45" s="34">
        <v>252.1</v>
      </c>
      <c r="F45" s="34">
        <v>468.2</v>
      </c>
      <c r="G45" s="44">
        <v>1186.9</v>
      </c>
      <c r="H45" s="11"/>
      <c r="I45" s="39">
        <v>12.7</v>
      </c>
      <c r="J45" s="34"/>
      <c r="K45" s="34">
        <v>2.7</v>
      </c>
      <c r="L45" s="34">
        <v>29.4</v>
      </c>
      <c r="M45" s="44">
        <v>44.8</v>
      </c>
    </row>
    <row r="46" spans="1:13">
      <c r="A46" s="19" t="s">
        <v>79</v>
      </c>
      <c r="B46" s="11"/>
      <c r="C46" s="40">
        <f>SUM(C45:C45)</f>
        <v>466.6</v>
      </c>
      <c r="D46" s="35">
        <f>SUM(D45:D45)</f>
        <v>0</v>
      </c>
      <c r="E46" s="35">
        <f>SUM(E45:E45)</f>
        <v>252.1</v>
      </c>
      <c r="F46" s="35">
        <f>SUM(F45:F45)</f>
        <v>468.2</v>
      </c>
      <c r="G46" s="45">
        <f>SUM(G45:G45)</f>
        <v>1186.9</v>
      </c>
      <c r="H46" s="11"/>
      <c r="I46" s="40">
        <f>SUM(I45:I45)</f>
        <v>12.7</v>
      </c>
      <c r="J46" s="35">
        <f>SUM(J45:J45)</f>
        <v>0</v>
      </c>
      <c r="K46" s="35">
        <f>SUM(K45:K45)</f>
        <v>2.7</v>
      </c>
      <c r="L46" s="35">
        <f>SUM(L45:L45)</f>
        <v>29.4</v>
      </c>
      <c r="M46" s="45">
        <f>SUM(M45:M45)</f>
        <v>44.8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32</v>
      </c>
      <c r="B49" s="11"/>
      <c r="C49" s="39">
        <v>934.39</v>
      </c>
      <c r="D49" s="34">
        <v>1.2</v>
      </c>
      <c r="E49" s="34">
        <v>126.25</v>
      </c>
      <c r="F49" s="34">
        <v>497.57</v>
      </c>
      <c r="G49" s="44">
        <v>1559.41</v>
      </c>
      <c r="H49" s="11"/>
      <c r="I49" s="39">
        <v>5.35</v>
      </c>
      <c r="J49" s="34"/>
      <c r="K49" s="34"/>
      <c r="L49" s="34">
        <v>65.18</v>
      </c>
      <c r="M49" s="44">
        <v>70.53</v>
      </c>
    </row>
    <row r="50" spans="1:13">
      <c r="A50" s="19" t="s">
        <v>79</v>
      </c>
      <c r="B50" s="11"/>
      <c r="C50" s="40">
        <f>SUM(C49:C49)</f>
        <v>934.39</v>
      </c>
      <c r="D50" s="35">
        <f>SUM(D49:D49)</f>
        <v>1.2</v>
      </c>
      <c r="E50" s="35">
        <f>SUM(E49:E49)</f>
        <v>126.25</v>
      </c>
      <c r="F50" s="35">
        <f>SUM(F49:F49)</f>
        <v>497.57</v>
      </c>
      <c r="G50" s="45">
        <f>SUM(G49:G49)</f>
        <v>1559.41</v>
      </c>
      <c r="H50" s="11"/>
      <c r="I50" s="40">
        <f>SUM(I49:I49)</f>
        <v>5.35</v>
      </c>
      <c r="J50" s="35">
        <f>SUM(J49:J49)</f>
        <v>0</v>
      </c>
      <c r="K50" s="35">
        <f>SUM(K49:K49)</f>
        <v>0</v>
      </c>
      <c r="L50" s="35">
        <f>SUM(L49:L49)</f>
        <v>65.18</v>
      </c>
      <c r="M50" s="45">
        <f>SUM(M49:M49)</f>
        <v>70.53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34</v>
      </c>
      <c r="B53" s="11"/>
      <c r="C53" s="24"/>
      <c r="D53" s="11"/>
      <c r="E53" s="11"/>
      <c r="F53" s="11"/>
      <c r="G53" s="30"/>
      <c r="H53" s="11"/>
      <c r="I53" s="24"/>
      <c r="J53" s="11"/>
      <c r="K53" s="11"/>
      <c r="L53" s="11"/>
      <c r="M53" s="30"/>
    </row>
    <row r="54" spans="1:13">
      <c r="A54" s="19" t="s">
        <v>79</v>
      </c>
      <c r="B54" s="11"/>
      <c r="C54" s="40">
        <f>SUM(C53:C53)</f>
        <v>0</v>
      </c>
      <c r="D54" s="35">
        <f>SUM(D53:D53)</f>
        <v>0</v>
      </c>
      <c r="E54" s="35">
        <f>SUM(E53:E53)</f>
        <v>0</v>
      </c>
      <c r="F54" s="35">
        <f>SUM(F53:F53)</f>
        <v>0</v>
      </c>
      <c r="G54" s="45">
        <f>SUM(G53:G53)</f>
        <v>0</v>
      </c>
      <c r="H54" s="11"/>
      <c r="I54" s="40">
        <f>SUM(I53:I53)</f>
        <v>0</v>
      </c>
      <c r="J54" s="35">
        <f>SUM(J53:J53)</f>
        <v>0</v>
      </c>
      <c r="K54" s="35">
        <f>SUM(K53:K53)</f>
        <v>0</v>
      </c>
      <c r="L54" s="35">
        <f>SUM(L53:L53)</f>
        <v>0</v>
      </c>
      <c r="M54" s="45">
        <f>SUM(M53:M53)</f>
        <v>0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34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19" t="s">
        <v>79</v>
      </c>
      <c r="B58" s="11"/>
      <c r="C58" s="40">
        <f>SUM(C57:C57)</f>
        <v>0</v>
      </c>
      <c r="D58" s="35">
        <f>SUM(D57:D57)</f>
        <v>0</v>
      </c>
      <c r="E58" s="35">
        <f>SUM(E57:E57)</f>
        <v>0</v>
      </c>
      <c r="F58" s="35">
        <f>SUM(F57:F57)</f>
        <v>0</v>
      </c>
      <c r="G58" s="45">
        <f>SUM(G57:G57)</f>
        <v>0</v>
      </c>
      <c r="H58" s="11"/>
      <c r="I58" s="40">
        <f>SUM(I57:I57)</f>
        <v>0</v>
      </c>
      <c r="J58" s="35">
        <f>SUM(J57:J57)</f>
        <v>0</v>
      </c>
      <c r="K58" s="35">
        <f>SUM(K57:K57)</f>
        <v>0</v>
      </c>
      <c r="L58" s="35">
        <f>SUM(L57:L57)</f>
        <v>0</v>
      </c>
      <c r="M58" s="45">
        <f>SUM(M57:M57)</f>
        <v>0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34</v>
      </c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79</v>
      </c>
      <c r="B62" s="11"/>
      <c r="C62" s="40">
        <f>SUM(C61:C61)</f>
        <v>0</v>
      </c>
      <c r="D62" s="35">
        <f>SUM(D61:D61)</f>
        <v>0</v>
      </c>
      <c r="E62" s="35">
        <f>SUM(E61:E61)</f>
        <v>0</v>
      </c>
      <c r="F62" s="35">
        <f>SUM(F61:F61)</f>
        <v>0</v>
      </c>
      <c r="G62" s="45">
        <f>SUM(G61:G61)</f>
        <v>0</v>
      </c>
      <c r="H62" s="11"/>
      <c r="I62" s="40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0</v>
      </c>
      <c r="M62" s="45">
        <f>SUM(M61:M61)</f>
        <v>0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1002.2</v>
      </c>
      <c r="D65" s="34"/>
      <c r="E65" s="34">
        <v>174.25</v>
      </c>
      <c r="F65" s="34">
        <v>560.27</v>
      </c>
      <c r="G65" s="44">
        <v>1736.72</v>
      </c>
      <c r="H65" s="11"/>
      <c r="I65" s="39">
        <v>9.23</v>
      </c>
      <c r="J65" s="34"/>
      <c r="K65" s="34"/>
      <c r="L65" s="34">
        <v>53.73</v>
      </c>
      <c r="M65" s="44">
        <v>62.96</v>
      </c>
    </row>
    <row r="66" spans="1:13">
      <c r="A66" s="19" t="s">
        <v>79</v>
      </c>
      <c r="B66" s="11"/>
      <c r="C66" s="40">
        <f>SUM(C65:C65)</f>
        <v>1002.2</v>
      </c>
      <c r="D66" s="35">
        <f>SUM(D65:D65)</f>
        <v>0</v>
      </c>
      <c r="E66" s="35">
        <f>SUM(E65:E65)</f>
        <v>174.25</v>
      </c>
      <c r="F66" s="35">
        <f>SUM(F65:F65)</f>
        <v>560.27</v>
      </c>
      <c r="G66" s="45">
        <f>SUM(G65:G65)</f>
        <v>1736.72</v>
      </c>
      <c r="H66" s="11"/>
      <c r="I66" s="40">
        <f>SUM(I65:I65)</f>
        <v>9.23</v>
      </c>
      <c r="J66" s="35">
        <f>SUM(J65:J65)</f>
        <v>0</v>
      </c>
      <c r="K66" s="35">
        <f>SUM(K65:K65)</f>
        <v>0</v>
      </c>
      <c r="L66" s="35">
        <f>SUM(L65:L65)</f>
        <v>53.73</v>
      </c>
      <c r="M66" s="45">
        <f>SUM(M65:M65)</f>
        <v>62.96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32</v>
      </c>
      <c r="B69" s="11"/>
      <c r="C69" s="39">
        <v>1413.9</v>
      </c>
      <c r="D69" s="34">
        <v>26.5</v>
      </c>
      <c r="E69" s="34">
        <v>904.5</v>
      </c>
      <c r="F69" s="34">
        <v>1103.4</v>
      </c>
      <c r="G69" s="44">
        <v>3448.3</v>
      </c>
      <c r="H69" s="11"/>
      <c r="I69" s="39">
        <v>78.4</v>
      </c>
      <c r="J69" s="34">
        <v>0</v>
      </c>
      <c r="K69" s="34">
        <v>1.8</v>
      </c>
      <c r="L69" s="34">
        <v>109.5</v>
      </c>
      <c r="M69" s="44">
        <v>189.7</v>
      </c>
    </row>
    <row r="70" spans="1:13">
      <c r="A70" s="19" t="s">
        <v>79</v>
      </c>
      <c r="B70" s="11"/>
      <c r="C70" s="40">
        <f>SUM(C69:C69)</f>
        <v>1413.9</v>
      </c>
      <c r="D70" s="35">
        <f>SUM(D69:D69)</f>
        <v>26.5</v>
      </c>
      <c r="E70" s="35">
        <f>SUM(E69:E69)</f>
        <v>904.5</v>
      </c>
      <c r="F70" s="35">
        <f>SUM(F69:F69)</f>
        <v>1103.4</v>
      </c>
      <c r="G70" s="45">
        <f>SUM(G69:G69)</f>
        <v>3448.3</v>
      </c>
      <c r="H70" s="11"/>
      <c r="I70" s="40">
        <f>SUM(I69:I69)</f>
        <v>78.4</v>
      </c>
      <c r="J70" s="35">
        <f>SUM(J69:J69)</f>
        <v>0</v>
      </c>
      <c r="K70" s="35">
        <f>SUM(K69:K69)</f>
        <v>1.8</v>
      </c>
      <c r="L70" s="35">
        <f>SUM(L69:L69)</f>
        <v>109.5</v>
      </c>
      <c r="M70" s="45">
        <f>SUM(M69:M69)</f>
        <v>189.7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32</v>
      </c>
      <c r="B73" s="11"/>
      <c r="C73" s="39">
        <v>1351.75</v>
      </c>
      <c r="D73" s="34">
        <v>51.03</v>
      </c>
      <c r="E73" s="34">
        <v>256.85</v>
      </c>
      <c r="F73" s="34">
        <v>2191.11</v>
      </c>
      <c r="G73" s="44">
        <v>3850.74</v>
      </c>
      <c r="H73" s="11"/>
      <c r="I73" s="39">
        <v>6.05</v>
      </c>
      <c r="J73" s="34"/>
      <c r="K73" s="34"/>
      <c r="L73" s="34">
        <v>59.64</v>
      </c>
      <c r="M73" s="44">
        <v>65.69</v>
      </c>
    </row>
    <row r="74" spans="1:13">
      <c r="A74" s="19" t="s">
        <v>79</v>
      </c>
      <c r="B74" s="11"/>
      <c r="C74" s="40">
        <f>SUM(C73:C73)</f>
        <v>1351.75</v>
      </c>
      <c r="D74" s="35">
        <f>SUM(D73:D73)</f>
        <v>51.03</v>
      </c>
      <c r="E74" s="35">
        <f>SUM(E73:E73)</f>
        <v>256.85</v>
      </c>
      <c r="F74" s="35">
        <f>SUM(F73:F73)</f>
        <v>2191.11</v>
      </c>
      <c r="G74" s="45">
        <f>SUM(G73:G73)</f>
        <v>3850.74</v>
      </c>
      <c r="H74" s="11"/>
      <c r="I74" s="40">
        <f>SUM(I73:I73)</f>
        <v>6.05</v>
      </c>
      <c r="J74" s="35">
        <f>SUM(J73:J73)</f>
        <v>0</v>
      </c>
      <c r="K74" s="35">
        <f>SUM(K73:K73)</f>
        <v>0</v>
      </c>
      <c r="L74" s="35">
        <f>SUM(L73:L73)</f>
        <v>59.64</v>
      </c>
      <c r="M74" s="45">
        <f>SUM(M73:M73)</f>
        <v>65.69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32</v>
      </c>
      <c r="B77" s="11"/>
      <c r="C77" s="39">
        <v>758.7</v>
      </c>
      <c r="D77" s="34">
        <v>1.43</v>
      </c>
      <c r="E77" s="34">
        <v>140.96</v>
      </c>
      <c r="F77" s="34">
        <v>553.14</v>
      </c>
      <c r="G77" s="44">
        <v>1454.23</v>
      </c>
      <c r="H77" s="11"/>
      <c r="I77" s="39">
        <v>4.11</v>
      </c>
      <c r="J77" s="34"/>
      <c r="K77" s="34"/>
      <c r="L77" s="34">
        <v>61.65</v>
      </c>
      <c r="M77" s="44">
        <v>65.76</v>
      </c>
    </row>
    <row r="78" spans="1:13">
      <c r="A78" s="19" t="s">
        <v>79</v>
      </c>
      <c r="B78" s="11"/>
      <c r="C78" s="40">
        <f>SUM(C77:C77)</f>
        <v>758.7</v>
      </c>
      <c r="D78" s="35">
        <f>SUM(D77:D77)</f>
        <v>1.43</v>
      </c>
      <c r="E78" s="35">
        <f>SUM(E77:E77)</f>
        <v>140.96</v>
      </c>
      <c r="F78" s="35">
        <f>SUM(F77:F77)</f>
        <v>553.14</v>
      </c>
      <c r="G78" s="45">
        <f>SUM(G77:G77)</f>
        <v>1454.23</v>
      </c>
      <c r="H78" s="11"/>
      <c r="I78" s="40">
        <f>SUM(I77:I77)</f>
        <v>4.11</v>
      </c>
      <c r="J78" s="35">
        <f>SUM(J77:J77)</f>
        <v>0</v>
      </c>
      <c r="K78" s="35">
        <f>SUM(K77:K77)</f>
        <v>0</v>
      </c>
      <c r="L78" s="35">
        <f>SUM(L77:L77)</f>
        <v>61.65</v>
      </c>
      <c r="M78" s="45">
        <f>SUM(M77:M77)</f>
        <v>65.76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37" t="s">
        <v>80</v>
      </c>
      <c r="B80" s="12"/>
      <c r="C80" s="41">
        <f>C10+C14+C18+C22+C26+C30+C34+C38+C42+C46+C50+C54+C58+C62+C66+C70+C74+C78</f>
        <v>8436.75</v>
      </c>
      <c r="D80" s="36">
        <f>D10+D14+D18+D22+D26+D30+D34+D38+D42+D46+D50+D54+D58+D62+D66+D70+D74+D78</f>
        <v>115.88</v>
      </c>
      <c r="E80" s="36">
        <f>E10+E14+E18+E22+E26+E30+E34+E38+E42+E46+E50+E54+E58+E62+E66+E70+E74+E78</f>
        <v>2715.16</v>
      </c>
      <c r="F80" s="36">
        <f>F10+F14+F18+F22+F26+F30+F34+F38+F42+F46+F50+F54+F58+F62+F66+F70+F74+F78</f>
        <v>7857.96</v>
      </c>
      <c r="G80" s="46">
        <f>G10+G14+G18+G22+G26+G30+G34+G38+G42+G46+G50+G54+G58+G62+G66+G70+G74+G78</f>
        <v>19125.75</v>
      </c>
      <c r="H80" s="12"/>
      <c r="I80" s="41">
        <f>I10+I14+I18+I22+I26+I30+I34+I38+I42+I46+I50+I54+I58+I62+I66+I70+I74+I78</f>
        <v>181.59</v>
      </c>
      <c r="J80" s="36">
        <f>J10+J14+J18+J22+J26+J30+J34+J38+J42+J46+J50+J54+J58+J62+J66+J70+J74+J78</f>
        <v>0</v>
      </c>
      <c r="K80" s="36">
        <f>K10+K14+K18+K22+K26+K30+K34+K38+K42+K46+K50+K54+K58+K62+K66+K70+K74+K78</f>
        <v>9.24</v>
      </c>
      <c r="L80" s="36">
        <f>L10+L14+L18+L22+L26+L30+L34+L38+L42+L46+L50+L54+L58+L62+L66+L70+L74+L78</f>
        <v>587.09</v>
      </c>
      <c r="M80" s="46">
        <f>M10+M14+M18+M22+M26+M30+M34+M38+M42+M46+M50+M54+M58+M62+M66+M70+M74+M78</f>
        <v>777.92</v>
      </c>
    </row>
    <row r="81" spans="1:13">
      <c r="A81" s="21"/>
      <c r="B81" s="11"/>
      <c r="C81" s="24"/>
      <c r="D81" s="11"/>
      <c r="E81" s="11"/>
      <c r="F81" s="11"/>
      <c r="G81" s="30"/>
      <c r="H81" s="11"/>
      <c r="I81" s="24"/>
      <c r="J81" s="11"/>
      <c r="K81" s="11"/>
      <c r="L81" s="11"/>
      <c r="M81" s="30"/>
    </row>
    <row r="82" spans="1:13">
      <c r="A82" s="19" t="s">
        <v>51</v>
      </c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20" t="s">
        <v>32</v>
      </c>
      <c r="B83" s="11"/>
      <c r="C83" s="39">
        <v>68.33</v>
      </c>
      <c r="D83" s="34"/>
      <c r="E83" s="34">
        <v>12.42</v>
      </c>
      <c r="F83" s="34">
        <v>210.22</v>
      </c>
      <c r="G83" s="44">
        <v>290.97</v>
      </c>
      <c r="H83" s="11"/>
      <c r="I83" s="39">
        <v>2.71</v>
      </c>
      <c r="J83" s="34"/>
      <c r="K83" s="34"/>
      <c r="L83" s="34"/>
      <c r="M83" s="44">
        <v>2.71</v>
      </c>
    </row>
    <row r="84" spans="1:13">
      <c r="A84" s="19" t="s">
        <v>79</v>
      </c>
      <c r="B84" s="11"/>
      <c r="C84" s="40">
        <f>SUM(C83:C83)</f>
        <v>68.33</v>
      </c>
      <c r="D84" s="35">
        <f>SUM(D83:D83)</f>
        <v>0</v>
      </c>
      <c r="E84" s="35">
        <f>SUM(E83:E83)</f>
        <v>12.42</v>
      </c>
      <c r="F84" s="35">
        <f>SUM(F83:F83)</f>
        <v>210.22</v>
      </c>
      <c r="G84" s="45">
        <f>SUM(G83:G83)</f>
        <v>290.97</v>
      </c>
      <c r="H84" s="11"/>
      <c r="I84" s="40">
        <f>SUM(I83:I83)</f>
        <v>2.71</v>
      </c>
      <c r="J84" s="35">
        <f>SUM(J83:J83)</f>
        <v>0</v>
      </c>
      <c r="K84" s="35">
        <f>SUM(K83:K83)</f>
        <v>0</v>
      </c>
      <c r="L84" s="35">
        <f>SUM(L83:L83)</f>
        <v>0</v>
      </c>
      <c r="M84" s="45">
        <f>SUM(M83:M83)</f>
        <v>2.71</v>
      </c>
    </row>
    <row r="85" spans="1:13">
      <c r="A85" s="21"/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52</v>
      </c>
      <c r="B86" s="11"/>
      <c r="C86" s="24"/>
      <c r="D86" s="11"/>
      <c r="E86" s="11"/>
      <c r="F86" s="11"/>
      <c r="G86" s="30"/>
      <c r="H86" s="11"/>
      <c r="I86" s="24"/>
      <c r="J86" s="11"/>
      <c r="K86" s="11"/>
      <c r="L86" s="11"/>
      <c r="M86" s="30"/>
    </row>
    <row r="87" spans="1:13">
      <c r="A87" s="20" t="s">
        <v>32</v>
      </c>
      <c r="B87" s="11"/>
      <c r="C87" s="39">
        <v>9.44</v>
      </c>
      <c r="D87" s="34">
        <v>3.79</v>
      </c>
      <c r="E87" s="34">
        <v>11.84</v>
      </c>
      <c r="F87" s="34">
        <v>66.41</v>
      </c>
      <c r="G87" s="44">
        <v>91.48</v>
      </c>
      <c r="H87" s="11"/>
      <c r="I87" s="39"/>
      <c r="J87" s="34"/>
      <c r="K87" s="34"/>
      <c r="L87" s="34"/>
      <c r="M87" s="44"/>
    </row>
    <row r="88" spans="1:13">
      <c r="A88" s="19" t="s">
        <v>79</v>
      </c>
      <c r="B88" s="11"/>
      <c r="C88" s="40">
        <f>SUM(C87:C87)</f>
        <v>9.44</v>
      </c>
      <c r="D88" s="35">
        <f>SUM(D87:D87)</f>
        <v>3.79</v>
      </c>
      <c r="E88" s="35">
        <f>SUM(E87:E87)</f>
        <v>11.84</v>
      </c>
      <c r="F88" s="35">
        <f>SUM(F87:F87)</f>
        <v>66.41</v>
      </c>
      <c r="G88" s="45">
        <f>SUM(G87:G87)</f>
        <v>91.48</v>
      </c>
      <c r="H88" s="11"/>
      <c r="I88" s="40">
        <f>SUM(I87:I87)</f>
        <v>0</v>
      </c>
      <c r="J88" s="35">
        <f>SUM(J87:J87)</f>
        <v>0</v>
      </c>
      <c r="K88" s="35">
        <f>SUM(K87:K87)</f>
        <v>0</v>
      </c>
      <c r="L88" s="35">
        <f>SUM(L87:L87)</f>
        <v>0</v>
      </c>
      <c r="M88" s="45">
        <f>SUM(M87:M87)</f>
        <v>0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32</v>
      </c>
      <c r="B91" s="11"/>
      <c r="C91" s="39"/>
      <c r="D91" s="34"/>
      <c r="E91" s="34"/>
      <c r="F91" s="34"/>
      <c r="G91" s="44"/>
      <c r="H91" s="11"/>
      <c r="I91" s="39"/>
      <c r="J91" s="34"/>
      <c r="K91" s="34"/>
      <c r="L91" s="34"/>
      <c r="M91" s="44"/>
    </row>
    <row r="92" spans="1:13">
      <c r="A92" s="19" t="s">
        <v>79</v>
      </c>
      <c r="B92" s="11"/>
      <c r="C92" s="40">
        <f>SUM(C91:C91)</f>
        <v>0</v>
      </c>
      <c r="D92" s="35">
        <f>SUM(D91:D91)</f>
        <v>0</v>
      </c>
      <c r="E92" s="35">
        <f>SUM(E91:E91)</f>
        <v>0</v>
      </c>
      <c r="F92" s="35">
        <f>SUM(F91:F91)</f>
        <v>0</v>
      </c>
      <c r="G92" s="45">
        <f>SUM(G91:G91)</f>
        <v>0</v>
      </c>
      <c r="H92" s="11"/>
      <c r="I92" s="40">
        <f>SUM(I91:I91)</f>
        <v>0</v>
      </c>
      <c r="J92" s="35">
        <f>SUM(J91:J91)</f>
        <v>0</v>
      </c>
      <c r="K92" s="35">
        <f>SUM(K91:K91)</f>
        <v>0</v>
      </c>
      <c r="L92" s="35">
        <f>SUM(L91:L91)</f>
        <v>0</v>
      </c>
      <c r="M92" s="45">
        <f>SUM(M91:M91)</f>
        <v>0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54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32</v>
      </c>
      <c r="B95" s="11"/>
      <c r="C95" s="39">
        <v>56.6</v>
      </c>
      <c r="D95" s="34"/>
      <c r="E95" s="34">
        <v>23.44</v>
      </c>
      <c r="F95" s="34">
        <v>302.18</v>
      </c>
      <c r="G95" s="44">
        <v>382.22</v>
      </c>
      <c r="H95" s="11"/>
      <c r="I95" s="39">
        <v>4.14</v>
      </c>
      <c r="J95" s="34"/>
      <c r="K95" s="34"/>
      <c r="L95" s="34">
        <v>1.12</v>
      </c>
      <c r="M95" s="44">
        <v>5.26</v>
      </c>
    </row>
    <row r="96" spans="1:13">
      <c r="A96" s="19" t="s">
        <v>79</v>
      </c>
      <c r="B96" s="11"/>
      <c r="C96" s="40">
        <f>SUM(C95:C95)</f>
        <v>56.6</v>
      </c>
      <c r="D96" s="35">
        <f>SUM(D95:D95)</f>
        <v>0</v>
      </c>
      <c r="E96" s="35">
        <f>SUM(E95:E95)</f>
        <v>23.44</v>
      </c>
      <c r="F96" s="35">
        <f>SUM(F95:F95)</f>
        <v>302.18</v>
      </c>
      <c r="G96" s="45">
        <f>SUM(G95:G95)</f>
        <v>382.22</v>
      </c>
      <c r="H96" s="11"/>
      <c r="I96" s="40">
        <f>SUM(I95:I95)</f>
        <v>4.14</v>
      </c>
      <c r="J96" s="35">
        <f>SUM(J95:J95)</f>
        <v>0</v>
      </c>
      <c r="K96" s="35">
        <f>SUM(K95:K95)</f>
        <v>0</v>
      </c>
      <c r="L96" s="35">
        <f>SUM(L95:L95)</f>
        <v>1.12</v>
      </c>
      <c r="M96" s="45">
        <f>SUM(M95:M95)</f>
        <v>5.26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39">
        <v>63.64</v>
      </c>
      <c r="D99" s="34">
        <v>1.09</v>
      </c>
      <c r="E99" s="34">
        <v>23.61</v>
      </c>
      <c r="F99" s="34">
        <v>115.11</v>
      </c>
      <c r="G99" s="44">
        <v>203.45</v>
      </c>
      <c r="H99" s="11"/>
      <c r="I99" s="39">
        <v>19.75</v>
      </c>
      <c r="J99" s="34"/>
      <c r="K99" s="34"/>
      <c r="L99" s="34">
        <v>2</v>
      </c>
      <c r="M99" s="44">
        <v>21.75</v>
      </c>
    </row>
    <row r="100" spans="1:13">
      <c r="A100" s="19" t="s">
        <v>79</v>
      </c>
      <c r="B100" s="11"/>
      <c r="C100" s="40">
        <f>SUM(C99:C99)</f>
        <v>63.64</v>
      </c>
      <c r="D100" s="35">
        <f>SUM(D99:D99)</f>
        <v>1.09</v>
      </c>
      <c r="E100" s="35">
        <f>SUM(E99:E99)</f>
        <v>23.61</v>
      </c>
      <c r="F100" s="35">
        <f>SUM(F99:F99)</f>
        <v>115.11</v>
      </c>
      <c r="G100" s="45">
        <f>SUM(G99:G99)</f>
        <v>203.45</v>
      </c>
      <c r="H100" s="11"/>
      <c r="I100" s="40">
        <f>SUM(I99:I99)</f>
        <v>19.75</v>
      </c>
      <c r="J100" s="35">
        <f>SUM(J99:J99)</f>
        <v>0</v>
      </c>
      <c r="K100" s="35">
        <f>SUM(K99:K99)</f>
        <v>0</v>
      </c>
      <c r="L100" s="35">
        <f>SUM(L99:L99)</f>
        <v>2</v>
      </c>
      <c r="M100" s="45">
        <f>SUM(M99:M99)</f>
        <v>21.75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56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32</v>
      </c>
      <c r="B103" s="11"/>
      <c r="C103" s="39">
        <v>9.47</v>
      </c>
      <c r="D103" s="34">
        <v>1.88</v>
      </c>
      <c r="E103" s="34">
        <v>6.34</v>
      </c>
      <c r="F103" s="34">
        <v>50.45</v>
      </c>
      <c r="G103" s="44">
        <v>68.14</v>
      </c>
      <c r="H103" s="11"/>
      <c r="I103" s="39"/>
      <c r="J103" s="34"/>
      <c r="K103" s="34"/>
      <c r="L103" s="34"/>
      <c r="M103" s="44"/>
    </row>
    <row r="104" spans="1:13">
      <c r="A104" s="19" t="s">
        <v>79</v>
      </c>
      <c r="B104" s="11"/>
      <c r="C104" s="40">
        <f>SUM(C103:C103)</f>
        <v>9.47</v>
      </c>
      <c r="D104" s="35">
        <f>SUM(D103:D103)</f>
        <v>1.88</v>
      </c>
      <c r="E104" s="35">
        <f>SUM(E103:E103)</f>
        <v>6.34</v>
      </c>
      <c r="F104" s="35">
        <f>SUM(F103:F103)</f>
        <v>50.45</v>
      </c>
      <c r="G104" s="45">
        <f>SUM(G103:G103)</f>
        <v>68.14</v>
      </c>
      <c r="H104" s="11"/>
      <c r="I104" s="40">
        <f>SUM(I103:I103)</f>
        <v>0</v>
      </c>
      <c r="J104" s="35">
        <f>SUM(J103:J103)</f>
        <v>0</v>
      </c>
      <c r="K104" s="35">
        <f>SUM(K103:K103)</f>
        <v>0</v>
      </c>
      <c r="L104" s="35">
        <f>SUM(L103:L103)</f>
        <v>0</v>
      </c>
      <c r="M104" s="45">
        <f>SUM(M103:M103)</f>
        <v>0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57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52.5</v>
      </c>
      <c r="D107" s="34">
        <v>3</v>
      </c>
      <c r="E107" s="34">
        <v>102</v>
      </c>
      <c r="F107" s="34">
        <v>234</v>
      </c>
      <c r="G107" s="44">
        <v>391.5</v>
      </c>
      <c r="H107" s="11"/>
      <c r="I107" s="39">
        <v>6</v>
      </c>
      <c r="J107" s="34"/>
      <c r="K107" s="34">
        <v>2</v>
      </c>
      <c r="L107" s="34">
        <v>20</v>
      </c>
      <c r="M107" s="44">
        <v>28</v>
      </c>
    </row>
    <row r="108" spans="1:13">
      <c r="A108" s="19" t="s">
        <v>79</v>
      </c>
      <c r="B108" s="11"/>
      <c r="C108" s="40">
        <f>SUM(C107:C107)</f>
        <v>52.5</v>
      </c>
      <c r="D108" s="35">
        <f>SUM(D107:D107)</f>
        <v>3</v>
      </c>
      <c r="E108" s="35">
        <f>SUM(E107:E107)</f>
        <v>102</v>
      </c>
      <c r="F108" s="35">
        <f>SUM(F107:F107)</f>
        <v>234</v>
      </c>
      <c r="G108" s="45">
        <f>SUM(G107:G107)</f>
        <v>391.5</v>
      </c>
      <c r="H108" s="11"/>
      <c r="I108" s="40">
        <f>SUM(I107:I107)</f>
        <v>6</v>
      </c>
      <c r="J108" s="35">
        <f>SUM(J107:J107)</f>
        <v>0</v>
      </c>
      <c r="K108" s="35">
        <f>SUM(K107:K107)</f>
        <v>2</v>
      </c>
      <c r="L108" s="35">
        <f>SUM(L107:L107)</f>
        <v>20</v>
      </c>
      <c r="M108" s="45">
        <f>SUM(M107:M107)</f>
        <v>28</v>
      </c>
    </row>
    <row r="109" spans="1:13">
      <c r="A109" s="21"/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19" t="s">
        <v>58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32</v>
      </c>
      <c r="B111" s="11"/>
      <c r="C111" s="39">
        <v>12.4</v>
      </c>
      <c r="D111" s="34"/>
      <c r="E111" s="34"/>
      <c r="F111" s="34">
        <v>51.24</v>
      </c>
      <c r="G111" s="44">
        <v>63.64</v>
      </c>
      <c r="H111" s="11"/>
      <c r="I111" s="39"/>
      <c r="J111" s="34"/>
      <c r="K111" s="34"/>
      <c r="L111" s="34"/>
      <c r="M111" s="44"/>
    </row>
    <row r="112" spans="1:13">
      <c r="A112" s="19" t="s">
        <v>79</v>
      </c>
      <c r="B112" s="11"/>
      <c r="C112" s="40">
        <f>SUM(C111:C111)</f>
        <v>12.4</v>
      </c>
      <c r="D112" s="35">
        <f>SUM(D111:D111)</f>
        <v>0</v>
      </c>
      <c r="E112" s="35">
        <f>SUM(E111:E111)</f>
        <v>0</v>
      </c>
      <c r="F112" s="35">
        <f>SUM(F111:F111)</f>
        <v>51.24</v>
      </c>
      <c r="G112" s="45">
        <f>SUM(G111:G111)</f>
        <v>63.64</v>
      </c>
      <c r="H112" s="11"/>
      <c r="I112" s="40">
        <f>SUM(I111:I111)</f>
        <v>0</v>
      </c>
      <c r="J112" s="35">
        <f>SUM(J111:J111)</f>
        <v>0</v>
      </c>
      <c r="K112" s="35">
        <f>SUM(K111:K111)</f>
        <v>0</v>
      </c>
      <c r="L112" s="35">
        <f>SUM(L111:L111)</f>
        <v>0</v>
      </c>
      <c r="M112" s="45">
        <f>SUM(M111:M111)</f>
        <v>0</v>
      </c>
    </row>
    <row r="113" spans="1:13">
      <c r="A113" s="21"/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59</v>
      </c>
      <c r="B114" s="11"/>
      <c r="C114" s="24"/>
      <c r="D114" s="11"/>
      <c r="E114" s="11"/>
      <c r="F114" s="11"/>
      <c r="G114" s="30"/>
      <c r="H114" s="11"/>
      <c r="I114" s="24"/>
      <c r="J114" s="11"/>
      <c r="K114" s="11"/>
      <c r="L114" s="11"/>
      <c r="M114" s="30"/>
    </row>
    <row r="115" spans="1:13">
      <c r="A115" s="20" t="s">
        <v>32</v>
      </c>
      <c r="B115" s="11"/>
      <c r="C115" s="39">
        <v>37.34</v>
      </c>
      <c r="D115" s="34">
        <v>2.93</v>
      </c>
      <c r="E115" s="34">
        <v>45.04</v>
      </c>
      <c r="F115" s="34">
        <v>133.88</v>
      </c>
      <c r="G115" s="44">
        <v>219.19</v>
      </c>
      <c r="H115" s="11"/>
      <c r="I115" s="39">
        <v>0.59</v>
      </c>
      <c r="J115" s="34"/>
      <c r="K115" s="34"/>
      <c r="L115" s="34">
        <v>0.92</v>
      </c>
      <c r="M115" s="44">
        <v>1.51</v>
      </c>
    </row>
    <row r="116" spans="1:13">
      <c r="A116" s="19" t="s">
        <v>79</v>
      </c>
      <c r="B116" s="11"/>
      <c r="C116" s="40">
        <f>SUM(C115:C115)</f>
        <v>37.34</v>
      </c>
      <c r="D116" s="35">
        <f>SUM(D115:D115)</f>
        <v>2.93</v>
      </c>
      <c r="E116" s="35">
        <f>SUM(E115:E115)</f>
        <v>45.04</v>
      </c>
      <c r="F116" s="35">
        <f>SUM(F115:F115)</f>
        <v>133.88</v>
      </c>
      <c r="G116" s="45">
        <f>SUM(G115:G115)</f>
        <v>219.19</v>
      </c>
      <c r="H116" s="11"/>
      <c r="I116" s="40">
        <f>SUM(I115:I115)</f>
        <v>0.59</v>
      </c>
      <c r="J116" s="35">
        <f>SUM(J115:J115)</f>
        <v>0</v>
      </c>
      <c r="K116" s="35">
        <f>SUM(K115:K115)</f>
        <v>0</v>
      </c>
      <c r="L116" s="35">
        <f>SUM(L115:L115)</f>
        <v>0.92</v>
      </c>
      <c r="M116" s="45">
        <f>SUM(M115:M115)</f>
        <v>1.51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60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34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79</v>
      </c>
      <c r="B120" s="11"/>
      <c r="C120" s="40">
        <f>SUM(C119:C119)</f>
        <v>0</v>
      </c>
      <c r="D120" s="35">
        <f>SUM(D119:D119)</f>
        <v>0</v>
      </c>
      <c r="E120" s="35">
        <f>SUM(E119:E119)</f>
        <v>0</v>
      </c>
      <c r="F120" s="35">
        <f>SUM(F119:F119)</f>
        <v>0</v>
      </c>
      <c r="G120" s="45">
        <f>SUM(G119:G119)</f>
        <v>0</v>
      </c>
      <c r="H120" s="11"/>
      <c r="I120" s="40">
        <f>SUM(I119:I119)</f>
        <v>0</v>
      </c>
      <c r="J120" s="35">
        <f>SUM(J119:J119)</f>
        <v>0</v>
      </c>
      <c r="K120" s="35">
        <f>SUM(K119:K119)</f>
        <v>0</v>
      </c>
      <c r="L120" s="35">
        <f>SUM(L119:L119)</f>
        <v>0</v>
      </c>
      <c r="M120" s="45">
        <f>SUM(M119:M119)</f>
        <v>0</v>
      </c>
    </row>
    <row r="121" spans="1:13">
      <c r="A121" s="21"/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19" t="s">
        <v>61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32</v>
      </c>
      <c r="B123" s="11"/>
      <c r="C123" s="39">
        <v>59.86</v>
      </c>
      <c r="D123" s="34"/>
      <c r="E123" s="34">
        <v>10.4</v>
      </c>
      <c r="F123" s="34">
        <v>134.12</v>
      </c>
      <c r="G123" s="44">
        <v>204.38</v>
      </c>
      <c r="H123" s="11"/>
      <c r="I123" s="39">
        <v>12.8</v>
      </c>
      <c r="J123" s="34"/>
      <c r="K123" s="34">
        <v>5.86</v>
      </c>
      <c r="L123" s="34"/>
      <c r="M123" s="44">
        <v>18.66</v>
      </c>
    </row>
    <row r="124" spans="1:13">
      <c r="A124" s="19" t="s">
        <v>79</v>
      </c>
      <c r="B124" s="11"/>
      <c r="C124" s="40">
        <f>SUM(C123:C123)</f>
        <v>59.86</v>
      </c>
      <c r="D124" s="35">
        <f>SUM(D123:D123)</f>
        <v>0</v>
      </c>
      <c r="E124" s="35">
        <f>SUM(E123:E123)</f>
        <v>10.4</v>
      </c>
      <c r="F124" s="35">
        <f>SUM(F123:F123)</f>
        <v>134.12</v>
      </c>
      <c r="G124" s="45">
        <f>SUM(G123:G123)</f>
        <v>204.38</v>
      </c>
      <c r="H124" s="11"/>
      <c r="I124" s="40">
        <f>SUM(I123:I123)</f>
        <v>12.8</v>
      </c>
      <c r="J124" s="35">
        <f>SUM(J123:J123)</f>
        <v>0</v>
      </c>
      <c r="K124" s="35">
        <f>SUM(K123:K123)</f>
        <v>5.86</v>
      </c>
      <c r="L124" s="35">
        <f>SUM(L123:L123)</f>
        <v>0</v>
      </c>
      <c r="M124" s="45">
        <f>SUM(M123:M123)</f>
        <v>18.66</v>
      </c>
    </row>
    <row r="125" spans="1:13">
      <c r="A125" s="21"/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19" t="s">
        <v>62</v>
      </c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20" t="s">
        <v>32</v>
      </c>
      <c r="B127" s="11"/>
      <c r="C127" s="39">
        <v>19.48</v>
      </c>
      <c r="D127" s="34">
        <v>2.16</v>
      </c>
      <c r="E127" s="34">
        <v>14.66</v>
      </c>
      <c r="F127" s="34">
        <v>66.19</v>
      </c>
      <c r="G127" s="44">
        <v>102.49</v>
      </c>
      <c r="H127" s="11"/>
      <c r="I127" s="39">
        <v>0.61</v>
      </c>
      <c r="J127" s="34">
        <v>0</v>
      </c>
      <c r="K127" s="34">
        <v>0.45</v>
      </c>
      <c r="L127" s="34">
        <v>6</v>
      </c>
      <c r="M127" s="44">
        <v>7.06</v>
      </c>
    </row>
    <row r="128" spans="1:13">
      <c r="A128" s="19" t="s">
        <v>79</v>
      </c>
      <c r="B128" s="11"/>
      <c r="C128" s="40">
        <f>SUM(C127:C127)</f>
        <v>19.48</v>
      </c>
      <c r="D128" s="35">
        <f>SUM(D127:D127)</f>
        <v>2.16</v>
      </c>
      <c r="E128" s="35">
        <f>SUM(E127:E127)</f>
        <v>14.66</v>
      </c>
      <c r="F128" s="35">
        <f>SUM(F127:F127)</f>
        <v>66.19</v>
      </c>
      <c r="G128" s="45">
        <f>SUM(G127:G127)</f>
        <v>102.49</v>
      </c>
      <c r="H128" s="11"/>
      <c r="I128" s="40">
        <f>SUM(I127:I127)</f>
        <v>0.61</v>
      </c>
      <c r="J128" s="35">
        <f>SUM(J127:J127)</f>
        <v>0</v>
      </c>
      <c r="K128" s="35">
        <f>SUM(K127:K127)</f>
        <v>0.45</v>
      </c>
      <c r="L128" s="35">
        <f>SUM(L127:L127)</f>
        <v>6</v>
      </c>
      <c r="M128" s="45">
        <f>SUM(M127:M127)</f>
        <v>7.06</v>
      </c>
    </row>
    <row r="129" spans="1:13">
      <c r="A129" s="21"/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19" t="s">
        <v>63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32</v>
      </c>
      <c r="B131" s="11"/>
      <c r="C131" s="39">
        <v>7.14</v>
      </c>
      <c r="D131" s="34">
        <v>4.37</v>
      </c>
      <c r="E131" s="34">
        <v>8.39</v>
      </c>
      <c r="F131" s="34">
        <v>109.08</v>
      </c>
      <c r="G131" s="44">
        <v>128.98</v>
      </c>
      <c r="H131" s="11"/>
      <c r="I131" s="39">
        <v>7.81</v>
      </c>
      <c r="J131" s="34">
        <v>0.57</v>
      </c>
      <c r="K131" s="34">
        <v>4.18</v>
      </c>
      <c r="L131" s="34">
        <v>4.92</v>
      </c>
      <c r="M131" s="44">
        <v>17.48</v>
      </c>
    </row>
    <row r="132" spans="1:13">
      <c r="A132" s="19" t="s">
        <v>79</v>
      </c>
      <c r="B132" s="11"/>
      <c r="C132" s="40">
        <f>SUM(C131:C131)</f>
        <v>7.14</v>
      </c>
      <c r="D132" s="35">
        <f>SUM(D131:D131)</f>
        <v>4.37</v>
      </c>
      <c r="E132" s="35">
        <f>SUM(E131:E131)</f>
        <v>8.39</v>
      </c>
      <c r="F132" s="35">
        <f>SUM(F131:F131)</f>
        <v>109.08</v>
      </c>
      <c r="G132" s="45">
        <f>SUM(G131:G131)</f>
        <v>128.98</v>
      </c>
      <c r="H132" s="11"/>
      <c r="I132" s="40">
        <f>SUM(I131:I131)</f>
        <v>7.81</v>
      </c>
      <c r="J132" s="35">
        <f>SUM(J131:J131)</f>
        <v>0.57</v>
      </c>
      <c r="K132" s="35">
        <f>SUM(K131:K131)</f>
        <v>4.18</v>
      </c>
      <c r="L132" s="35">
        <f>SUM(L131:L131)</f>
        <v>4.92</v>
      </c>
      <c r="M132" s="45">
        <f>SUM(M131:M131)</f>
        <v>17.48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64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14.2</v>
      </c>
      <c r="D135" s="34">
        <v>0.6</v>
      </c>
      <c r="E135" s="34">
        <v>6.1</v>
      </c>
      <c r="F135" s="34"/>
      <c r="G135" s="44">
        <v>20.9</v>
      </c>
      <c r="H135" s="11"/>
      <c r="I135" s="39">
        <v>2.4</v>
      </c>
      <c r="J135" s="34"/>
      <c r="K135" s="34"/>
      <c r="L135" s="34"/>
      <c r="M135" s="44">
        <v>2.4</v>
      </c>
    </row>
    <row r="136" spans="1:13">
      <c r="A136" s="19" t="s">
        <v>79</v>
      </c>
      <c r="B136" s="11"/>
      <c r="C136" s="40">
        <f>SUM(C135:C135)</f>
        <v>14.2</v>
      </c>
      <c r="D136" s="35">
        <f>SUM(D135:D135)</f>
        <v>0.6</v>
      </c>
      <c r="E136" s="35">
        <f>SUM(E135:E135)</f>
        <v>6.1</v>
      </c>
      <c r="F136" s="35">
        <f>SUM(F135:F135)</f>
        <v>0</v>
      </c>
      <c r="G136" s="45">
        <f>SUM(G135:G135)</f>
        <v>20.9</v>
      </c>
      <c r="H136" s="11"/>
      <c r="I136" s="40">
        <f>SUM(I135:I135)</f>
        <v>2.4</v>
      </c>
      <c r="J136" s="35">
        <f>SUM(J135:J135)</f>
        <v>0</v>
      </c>
      <c r="K136" s="35">
        <f>SUM(K135:K135)</f>
        <v>0</v>
      </c>
      <c r="L136" s="35">
        <f>SUM(L135:L135)</f>
        <v>0</v>
      </c>
      <c r="M136" s="45">
        <f>SUM(M135:M135)</f>
        <v>2.4</v>
      </c>
    </row>
    <row r="137" spans="1:13">
      <c r="A137" s="21"/>
      <c r="B137" s="11"/>
      <c r="C137" s="24"/>
      <c r="D137" s="11"/>
      <c r="E137" s="11"/>
      <c r="F137" s="11"/>
      <c r="G137" s="30"/>
      <c r="H137" s="11"/>
      <c r="I137" s="24"/>
      <c r="J137" s="11"/>
      <c r="K137" s="11"/>
      <c r="L137" s="11"/>
      <c r="M137" s="30"/>
    </row>
    <row r="138" spans="1:13">
      <c r="A138" s="37" t="s">
        <v>81</v>
      </c>
      <c r="B138" s="12"/>
      <c r="C138" s="41">
        <f>C84+C88+C92+C96+C100+C104+C108+C112+C116+C120+C124+C128+C132+C136</f>
        <v>410.4</v>
      </c>
      <c r="D138" s="36">
        <f>D84+D88+D92+D96+D100+D104+D108+D112+D116+D120+D124+D128+D132+D136</f>
        <v>19.82</v>
      </c>
      <c r="E138" s="36">
        <f>E84+E88+E92+E96+E100+E104+E108+E112+E116+E120+E124+E128+E132+E136</f>
        <v>264.24</v>
      </c>
      <c r="F138" s="36">
        <f>F84+F88+F92+F96+F100+F104+F108+F112+F116+F120+F124+F128+F132+F136</f>
        <v>1472.88</v>
      </c>
      <c r="G138" s="46">
        <f>G84+G88+G92+G96+G100+G104+G108+G112+G116+G120+G124+G128+G132+G136</f>
        <v>2167.34</v>
      </c>
      <c r="H138" s="12"/>
      <c r="I138" s="41">
        <f>I84+I88+I92+I96+I100+I104+I108+I112+I116+I120+I124+I128+I132+I136</f>
        <v>56.81</v>
      </c>
      <c r="J138" s="36">
        <f>J84+J88+J92+J96+J100+J104+J108+J112+J116+J120+J124+J128+J132+J136</f>
        <v>0.57</v>
      </c>
      <c r="K138" s="36">
        <f>K84+K88+K92+K96+K100+K104+K108+K112+K116+K120+K124+K128+K132+K136</f>
        <v>12.49</v>
      </c>
      <c r="L138" s="36">
        <f>L84+L88+L92+L96+L100+L104+L108+L112+L116+L120+L124+L128+L132+L136</f>
        <v>34.96</v>
      </c>
      <c r="M138" s="46">
        <f>M84+M88+M92+M96+M100+M104+M108+M112+M116+M120+M124+M128+M132+M136</f>
        <v>104.83</v>
      </c>
    </row>
    <row r="139" spans="1:13">
      <c r="A139" s="21"/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19" t="s">
        <v>65</v>
      </c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20" t="s">
        <v>32</v>
      </c>
      <c r="B141" s="11"/>
      <c r="C141" s="39">
        <v>0</v>
      </c>
      <c r="D141" s="34">
        <v>0</v>
      </c>
      <c r="E141" s="34">
        <v>0</v>
      </c>
      <c r="F141" s="34">
        <v>0</v>
      </c>
      <c r="G141" s="44">
        <v>0</v>
      </c>
      <c r="H141" s="11"/>
      <c r="I141" s="39">
        <v>0</v>
      </c>
      <c r="J141" s="34">
        <v>0</v>
      </c>
      <c r="K141" s="34">
        <v>0</v>
      </c>
      <c r="L141" s="34">
        <v>0</v>
      </c>
      <c r="M141" s="44">
        <v>0</v>
      </c>
    </row>
    <row r="142" spans="1:13">
      <c r="A142" s="19" t="s">
        <v>79</v>
      </c>
      <c r="B142" s="11"/>
      <c r="C142" s="40">
        <f>SUM(C141:C141)</f>
        <v>0</v>
      </c>
      <c r="D142" s="35">
        <f>SUM(D141:D141)</f>
        <v>0</v>
      </c>
      <c r="E142" s="35">
        <f>SUM(E141:E141)</f>
        <v>0</v>
      </c>
      <c r="F142" s="35">
        <f>SUM(F141:F141)</f>
        <v>0</v>
      </c>
      <c r="G142" s="45">
        <f>SUM(G141:G141)</f>
        <v>0</v>
      </c>
      <c r="H142" s="11"/>
      <c r="I142" s="40">
        <f>SUM(I141:I141)</f>
        <v>0</v>
      </c>
      <c r="J142" s="35">
        <f>SUM(J141:J141)</f>
        <v>0</v>
      </c>
      <c r="K142" s="35">
        <f>SUM(K141:K141)</f>
        <v>0</v>
      </c>
      <c r="L142" s="35">
        <f>SUM(L141:L141)</f>
        <v>0</v>
      </c>
      <c r="M142" s="45">
        <f>SUM(M141:M141)</f>
        <v>0</v>
      </c>
    </row>
    <row r="143" spans="1:13">
      <c r="A143" s="21"/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19" t="s">
        <v>66</v>
      </c>
      <c r="B144" s="11"/>
      <c r="C144" s="24"/>
      <c r="D144" s="11"/>
      <c r="E144" s="11"/>
      <c r="F144" s="11"/>
      <c r="G144" s="30"/>
      <c r="H144" s="11"/>
      <c r="I144" s="24"/>
      <c r="J144" s="11"/>
      <c r="K144" s="11"/>
      <c r="L144" s="11"/>
      <c r="M144" s="30"/>
    </row>
    <row r="145" spans="1:13">
      <c r="A145" s="20" t="s">
        <v>32</v>
      </c>
      <c r="B145" s="11"/>
      <c r="C145" s="39">
        <v>458.36</v>
      </c>
      <c r="D145" s="34">
        <v>7.22</v>
      </c>
      <c r="E145" s="34">
        <v>79.22</v>
      </c>
      <c r="F145" s="34">
        <v>657.9</v>
      </c>
      <c r="G145" s="44">
        <v>1202.7</v>
      </c>
      <c r="H145" s="11"/>
      <c r="I145" s="39">
        <v>1.11</v>
      </c>
      <c r="J145" s="34">
        <v>0</v>
      </c>
      <c r="K145" s="34">
        <v>0</v>
      </c>
      <c r="L145" s="34">
        <v>14.09</v>
      </c>
      <c r="M145" s="44">
        <v>15.2</v>
      </c>
    </row>
    <row r="146" spans="1:13">
      <c r="A146" s="19" t="s">
        <v>79</v>
      </c>
      <c r="B146" s="11"/>
      <c r="C146" s="40">
        <f>SUM(C145:C145)</f>
        <v>458.36</v>
      </c>
      <c r="D146" s="35">
        <f>SUM(D145:D145)</f>
        <v>7.22</v>
      </c>
      <c r="E146" s="35">
        <f>SUM(E145:E145)</f>
        <v>79.22</v>
      </c>
      <c r="F146" s="35">
        <f>SUM(F145:F145)</f>
        <v>657.9</v>
      </c>
      <c r="G146" s="45">
        <f>SUM(G145:G145)</f>
        <v>1202.7</v>
      </c>
      <c r="H146" s="11"/>
      <c r="I146" s="40">
        <f>SUM(I145:I145)</f>
        <v>1.11</v>
      </c>
      <c r="J146" s="35">
        <f>SUM(J145:J145)</f>
        <v>0</v>
      </c>
      <c r="K146" s="35">
        <f>SUM(K145:K145)</f>
        <v>0</v>
      </c>
      <c r="L146" s="35">
        <f>SUM(L145:L145)</f>
        <v>14.09</v>
      </c>
      <c r="M146" s="45">
        <f>SUM(M145:M145)</f>
        <v>15.2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67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375.88</v>
      </c>
      <c r="D149" s="34">
        <v>65.43</v>
      </c>
      <c r="E149" s="34">
        <v>60.53</v>
      </c>
      <c r="F149" s="34">
        <v>1307.68</v>
      </c>
      <c r="G149" s="44">
        <v>1809.52</v>
      </c>
      <c r="H149" s="11"/>
      <c r="I149" s="39">
        <v>0</v>
      </c>
      <c r="J149" s="34">
        <v>0</v>
      </c>
      <c r="K149" s="34">
        <v>0</v>
      </c>
      <c r="L149" s="34">
        <v>0</v>
      </c>
      <c r="M149" s="44">
        <v>0</v>
      </c>
    </row>
    <row r="150" spans="1:13">
      <c r="A150" s="19" t="s">
        <v>79</v>
      </c>
      <c r="B150" s="11"/>
      <c r="C150" s="40">
        <f>SUM(C149:C149)</f>
        <v>375.88</v>
      </c>
      <c r="D150" s="35">
        <f>SUM(D149:D149)</f>
        <v>65.43</v>
      </c>
      <c r="E150" s="35">
        <f>SUM(E149:E149)</f>
        <v>60.53</v>
      </c>
      <c r="F150" s="35">
        <f>SUM(F149:F149)</f>
        <v>1307.68</v>
      </c>
      <c r="G150" s="45">
        <f>SUM(G149:G149)</f>
        <v>1809.52</v>
      </c>
      <c r="H150" s="11"/>
      <c r="I150" s="40">
        <f>SUM(I149:I149)</f>
        <v>0</v>
      </c>
      <c r="J150" s="35">
        <f>SUM(J149:J149)</f>
        <v>0</v>
      </c>
      <c r="K150" s="35">
        <f>SUM(K149:K149)</f>
        <v>0</v>
      </c>
      <c r="L150" s="35">
        <f>SUM(L149:L149)</f>
        <v>0</v>
      </c>
      <c r="M150" s="45">
        <f>SUM(M149:M149)</f>
        <v>0</v>
      </c>
    </row>
    <row r="151" spans="1:13">
      <c r="A151" s="21"/>
      <c r="B151" s="11"/>
      <c r="C151" s="24"/>
      <c r="D151" s="11"/>
      <c r="E151" s="11"/>
      <c r="F151" s="11"/>
      <c r="G151" s="30"/>
      <c r="H151" s="11"/>
      <c r="I151" s="24"/>
      <c r="J151" s="11"/>
      <c r="K151" s="11"/>
      <c r="L151" s="11"/>
      <c r="M151" s="30"/>
    </row>
    <row r="152" spans="1:13">
      <c r="A152" s="19" t="s">
        <v>68</v>
      </c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20" t="s">
        <v>32</v>
      </c>
      <c r="B153" s="11"/>
      <c r="C153" s="39">
        <v>186.79</v>
      </c>
      <c r="D153" s="34"/>
      <c r="E153" s="34">
        <v>39.26</v>
      </c>
      <c r="F153" s="34">
        <v>362.58</v>
      </c>
      <c r="G153" s="44">
        <v>588.63</v>
      </c>
      <c r="H153" s="11"/>
      <c r="I153" s="39">
        <v>2.18</v>
      </c>
      <c r="J153" s="34"/>
      <c r="K153" s="34"/>
      <c r="L153" s="34">
        <v>12.12</v>
      </c>
      <c r="M153" s="44">
        <v>14.3</v>
      </c>
    </row>
    <row r="154" spans="1:13">
      <c r="A154" s="19" t="s">
        <v>79</v>
      </c>
      <c r="B154" s="11"/>
      <c r="C154" s="40">
        <f>SUM(C153:C153)</f>
        <v>186.79</v>
      </c>
      <c r="D154" s="35">
        <f>SUM(D153:D153)</f>
        <v>0</v>
      </c>
      <c r="E154" s="35">
        <f>SUM(E153:E153)</f>
        <v>39.26</v>
      </c>
      <c r="F154" s="35">
        <f>SUM(F153:F153)</f>
        <v>362.58</v>
      </c>
      <c r="G154" s="45">
        <f>SUM(G153:G153)</f>
        <v>588.63</v>
      </c>
      <c r="H154" s="11"/>
      <c r="I154" s="40">
        <f>SUM(I153:I153)</f>
        <v>2.18</v>
      </c>
      <c r="J154" s="35">
        <f>SUM(J153:J153)</f>
        <v>0</v>
      </c>
      <c r="K154" s="35">
        <f>SUM(K153:K153)</f>
        <v>0</v>
      </c>
      <c r="L154" s="35">
        <f>SUM(L153:L153)</f>
        <v>12.12</v>
      </c>
      <c r="M154" s="45">
        <f>SUM(M153:M153)</f>
        <v>14.3</v>
      </c>
    </row>
    <row r="155" spans="1:13">
      <c r="A155" s="21"/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19" t="s">
        <v>69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32</v>
      </c>
      <c r="B157" s="11"/>
      <c r="C157" s="39">
        <v>1336.33</v>
      </c>
      <c r="D157" s="34">
        <v>0.93</v>
      </c>
      <c r="E157" s="34">
        <v>350.32</v>
      </c>
      <c r="F157" s="34">
        <v>1881.48</v>
      </c>
      <c r="G157" s="44">
        <v>3569.06</v>
      </c>
      <c r="H157" s="11"/>
      <c r="I157" s="39">
        <v>99.6</v>
      </c>
      <c r="J157" s="34"/>
      <c r="K157" s="34"/>
      <c r="L157" s="34">
        <v>55.4</v>
      </c>
      <c r="M157" s="44">
        <v>155</v>
      </c>
    </row>
    <row r="158" spans="1:13">
      <c r="A158" s="19" t="s">
        <v>79</v>
      </c>
      <c r="B158" s="11"/>
      <c r="C158" s="40">
        <f>SUM(C157:C157)</f>
        <v>1336.33</v>
      </c>
      <c r="D158" s="35">
        <f>SUM(D157:D157)</f>
        <v>0.93</v>
      </c>
      <c r="E158" s="35">
        <f>SUM(E157:E157)</f>
        <v>350.32</v>
      </c>
      <c r="F158" s="35">
        <f>SUM(F157:F157)</f>
        <v>1881.48</v>
      </c>
      <c r="G158" s="45">
        <f>SUM(G157:G157)</f>
        <v>3569.06</v>
      </c>
      <c r="H158" s="11"/>
      <c r="I158" s="40">
        <f>SUM(I157:I157)</f>
        <v>99.6</v>
      </c>
      <c r="J158" s="35">
        <f>SUM(J157:J157)</f>
        <v>0</v>
      </c>
      <c r="K158" s="35">
        <f>SUM(K157:K157)</f>
        <v>0</v>
      </c>
      <c r="L158" s="35">
        <f>SUM(L157:L157)</f>
        <v>55.4</v>
      </c>
      <c r="M158" s="45">
        <f>SUM(M157:M157)</f>
        <v>155</v>
      </c>
    </row>
    <row r="159" spans="1:13">
      <c r="A159" s="21"/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70</v>
      </c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20" t="s">
        <v>32</v>
      </c>
      <c r="B161" s="11"/>
      <c r="C161" s="39">
        <v>139.08</v>
      </c>
      <c r="D161" s="34"/>
      <c r="E161" s="34">
        <v>44.66</v>
      </c>
      <c r="F161" s="34">
        <v>219.71</v>
      </c>
      <c r="G161" s="44">
        <v>403.45</v>
      </c>
      <c r="H161" s="11"/>
      <c r="I161" s="39">
        <v>8.52</v>
      </c>
      <c r="J161" s="34"/>
      <c r="K161" s="34"/>
      <c r="L161" s="34">
        <v>10.15</v>
      </c>
      <c r="M161" s="44">
        <v>18.67</v>
      </c>
    </row>
    <row r="162" spans="1:13">
      <c r="A162" s="19" t="s">
        <v>79</v>
      </c>
      <c r="B162" s="11"/>
      <c r="C162" s="40">
        <f>SUM(C161:C161)</f>
        <v>139.08</v>
      </c>
      <c r="D162" s="35">
        <f>SUM(D161:D161)</f>
        <v>0</v>
      </c>
      <c r="E162" s="35">
        <f>SUM(E161:E161)</f>
        <v>44.66</v>
      </c>
      <c r="F162" s="35">
        <f>SUM(F161:F161)</f>
        <v>219.71</v>
      </c>
      <c r="G162" s="45">
        <f>SUM(G161:G161)</f>
        <v>403.45</v>
      </c>
      <c r="H162" s="11"/>
      <c r="I162" s="40">
        <f>SUM(I161:I161)</f>
        <v>8.52</v>
      </c>
      <c r="J162" s="35">
        <f>SUM(J161:J161)</f>
        <v>0</v>
      </c>
      <c r="K162" s="35">
        <f>SUM(K161:K161)</f>
        <v>0</v>
      </c>
      <c r="L162" s="35">
        <f>SUM(L161:L161)</f>
        <v>10.15</v>
      </c>
      <c r="M162" s="45">
        <f>SUM(M161:M161)</f>
        <v>18.67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71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205.53</v>
      </c>
      <c r="D165" s="34"/>
      <c r="E165" s="34">
        <v>46.36</v>
      </c>
      <c r="F165" s="34">
        <v>550.94</v>
      </c>
      <c r="G165" s="44">
        <v>802.83</v>
      </c>
      <c r="H165" s="11"/>
      <c r="I165" s="39">
        <v>6.28</v>
      </c>
      <c r="J165" s="34"/>
      <c r="K165" s="34"/>
      <c r="L165" s="34">
        <v>7.3</v>
      </c>
      <c r="M165" s="44">
        <v>13.58</v>
      </c>
    </row>
    <row r="166" spans="1:13">
      <c r="A166" s="19" t="s">
        <v>79</v>
      </c>
      <c r="B166" s="11"/>
      <c r="C166" s="40">
        <f>SUM(C165:C165)</f>
        <v>205.53</v>
      </c>
      <c r="D166" s="35">
        <f>SUM(D165:D165)</f>
        <v>0</v>
      </c>
      <c r="E166" s="35">
        <f>SUM(E165:E165)</f>
        <v>46.36</v>
      </c>
      <c r="F166" s="35">
        <f>SUM(F165:F165)</f>
        <v>550.94</v>
      </c>
      <c r="G166" s="45">
        <f>SUM(G165:G165)</f>
        <v>802.83</v>
      </c>
      <c r="H166" s="11"/>
      <c r="I166" s="40">
        <f>SUM(I165:I165)</f>
        <v>6.28</v>
      </c>
      <c r="J166" s="35">
        <f>SUM(J165:J165)</f>
        <v>0</v>
      </c>
      <c r="K166" s="35">
        <f>SUM(K165:K165)</f>
        <v>0</v>
      </c>
      <c r="L166" s="35">
        <f>SUM(L165:L165)</f>
        <v>7.3</v>
      </c>
      <c r="M166" s="45">
        <f>SUM(M165:M165)</f>
        <v>13.58</v>
      </c>
    </row>
    <row r="167" spans="1:13">
      <c r="A167" s="21"/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37" t="s">
        <v>82</v>
      </c>
      <c r="B168" s="12"/>
      <c r="C168" s="41">
        <f>C142+C146+C150+C154+C158+C162+C166</f>
        <v>2701.97</v>
      </c>
      <c r="D168" s="36">
        <f>D142+D146+D150+D154+D158+D162+D166</f>
        <v>73.58</v>
      </c>
      <c r="E168" s="36">
        <f>E142+E146+E150+E154+E158+E162+E166</f>
        <v>620.35</v>
      </c>
      <c r="F168" s="36">
        <f>F142+F146+F150+F154+F158+F162+F166</f>
        <v>4980.29</v>
      </c>
      <c r="G168" s="46">
        <f>G142+G146+G150+G154+G158+G162+G166</f>
        <v>8376.19</v>
      </c>
      <c r="H168" s="12"/>
      <c r="I168" s="41">
        <f>I142+I146+I150+I154+I158+I162+I166</f>
        <v>117.69</v>
      </c>
      <c r="J168" s="36">
        <f>J142+J146+J150+J154+J158+J162+J166</f>
        <v>0</v>
      </c>
      <c r="K168" s="36">
        <f>K142+K146+K150+K154+K158+K162+K166</f>
        <v>0</v>
      </c>
      <c r="L168" s="36">
        <f>L142+L146+L150+L154+L158+L162+L166</f>
        <v>99.06</v>
      </c>
      <c r="M168" s="46">
        <f>M142+M146+M150+M154+M158+M162+M166</f>
        <v>216.75</v>
      </c>
    </row>
    <row r="169" spans="1:13">
      <c r="A169" s="21"/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38" t="s">
        <v>83</v>
      </c>
      <c r="B170" s="12"/>
      <c r="C170" s="42">
        <f>C80+C138+C168</f>
        <v>11549.12</v>
      </c>
      <c r="D170" s="43">
        <f>D80+D138+D168</f>
        <v>209.28</v>
      </c>
      <c r="E170" s="43">
        <f>E80+E138+E168</f>
        <v>3599.75</v>
      </c>
      <c r="F170" s="43">
        <f>F80+F138+F168</f>
        <v>14311.13</v>
      </c>
      <c r="G170" s="47">
        <f>G80+G138+G168</f>
        <v>29669.28</v>
      </c>
      <c r="H170" s="12"/>
      <c r="I170" s="42">
        <f>I80+I138+I168</f>
        <v>356.09</v>
      </c>
      <c r="J170" s="43">
        <f>J80+J138+J168</f>
        <v>0.57</v>
      </c>
      <c r="K170" s="43">
        <f>K80+K138+K168</f>
        <v>21.73</v>
      </c>
      <c r="L170" s="43">
        <f>L80+L138+L168</f>
        <v>721.11</v>
      </c>
      <c r="M170" s="47">
        <f>M80+M138+M168</f>
        <v>1099.5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84</v>
      </c>
    </row>
    <row r="3" spans="1:22">
      <c r="A3" s="6" t="s">
        <v>12</v>
      </c>
    </row>
    <row r="4" spans="1:22">
      <c r="A4" s="7"/>
      <c r="C4" s="10" t="s">
        <v>85</v>
      </c>
      <c r="D4" s="8"/>
      <c r="E4" s="8"/>
      <c r="F4" s="8"/>
      <c r="G4" s="8"/>
      <c r="H4" s="9"/>
      <c r="J4" s="10" t="s">
        <v>86</v>
      </c>
      <c r="K4" s="8"/>
      <c r="L4" s="8"/>
      <c r="M4" s="8"/>
      <c r="N4" s="8"/>
      <c r="O4" s="9"/>
      <c r="Q4" s="10" t="s">
        <v>87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  <c r="J5" s="14" t="s">
        <v>88</v>
      </c>
      <c r="K5" s="13" t="s">
        <v>89</v>
      </c>
      <c r="L5" s="13" t="s">
        <v>90</v>
      </c>
      <c r="M5" s="13" t="s">
        <v>91</v>
      </c>
      <c r="N5" s="13" t="s">
        <v>92</v>
      </c>
      <c r="O5" s="15" t="s">
        <v>79</v>
      </c>
      <c r="Q5" s="14" t="s">
        <v>88</v>
      </c>
      <c r="R5" s="13" t="s">
        <v>89</v>
      </c>
      <c r="S5" s="13" t="s">
        <v>90</v>
      </c>
      <c r="T5" s="13" t="s">
        <v>91</v>
      </c>
      <c r="U5" s="13" t="s">
        <v>92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920</v>
      </c>
      <c r="D8" s="17">
        <v>2211</v>
      </c>
      <c r="E8" s="17">
        <v>1497</v>
      </c>
      <c r="F8" s="17">
        <v>124</v>
      </c>
      <c r="G8" s="17">
        <v>16</v>
      </c>
      <c r="H8" s="31">
        <v>4768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>
        <v>1372</v>
      </c>
      <c r="D26" s="17">
        <v>2390</v>
      </c>
      <c r="E26" s="17">
        <v>1388</v>
      </c>
      <c r="F26" s="17">
        <v>172</v>
      </c>
      <c r="G26" s="17">
        <v>9</v>
      </c>
      <c r="H26" s="31">
        <v>5331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>
        <v>1617</v>
      </c>
      <c r="D29" s="17">
        <v>3743</v>
      </c>
      <c r="E29" s="17">
        <v>1592</v>
      </c>
      <c r="F29" s="17">
        <v>223</v>
      </c>
      <c r="G29" s="17">
        <v>33</v>
      </c>
      <c r="H29" s="31">
        <v>7208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348</v>
      </c>
      <c r="R29" s="17">
        <v>0</v>
      </c>
      <c r="S29" s="17">
        <v>165</v>
      </c>
      <c r="T29" s="17">
        <v>1</v>
      </c>
      <c r="U29" s="17">
        <v>0</v>
      </c>
      <c r="V29" s="31">
        <v>514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1426</v>
      </c>
      <c r="D32" s="17">
        <v>926</v>
      </c>
      <c r="E32" s="17">
        <v>136</v>
      </c>
      <c r="F32" s="17">
        <v>259</v>
      </c>
      <c r="G32" s="17"/>
      <c r="H32" s="31">
        <v>2747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32</v>
      </c>
      <c r="B35" s="11"/>
      <c r="C35" s="25">
        <v>1833</v>
      </c>
      <c r="D35" s="17">
        <v>1272</v>
      </c>
      <c r="E35" s="17">
        <v>1335</v>
      </c>
      <c r="F35" s="17">
        <v>94</v>
      </c>
      <c r="G35" s="17">
        <v>13</v>
      </c>
      <c r="H35" s="31">
        <v>4547</v>
      </c>
      <c r="I35" s="11"/>
      <c r="J35" s="25"/>
      <c r="K35" s="17"/>
      <c r="L35" s="17"/>
      <c r="M35" s="17"/>
      <c r="N35" s="17"/>
      <c r="O35" s="31"/>
      <c r="P35" s="11"/>
      <c r="Q35" s="25"/>
      <c r="R35" s="17">
        <v>213</v>
      </c>
      <c r="S35" s="17">
        <v>244</v>
      </c>
      <c r="T35" s="17">
        <v>14</v>
      </c>
      <c r="U35" s="17"/>
      <c r="V35" s="31">
        <v>471</v>
      </c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>
        <v>1135</v>
      </c>
      <c r="D38" s="17">
        <v>2004</v>
      </c>
      <c r="E38" s="17">
        <v>1310</v>
      </c>
      <c r="F38" s="17">
        <v>166</v>
      </c>
      <c r="G38" s="17">
        <v>32</v>
      </c>
      <c r="H38" s="31">
        <v>4647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34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4"/>
      <c r="D44" s="11"/>
      <c r="E44" s="11"/>
      <c r="F44" s="11"/>
      <c r="G44" s="11"/>
      <c r="H44" s="30"/>
      <c r="I44" s="11"/>
      <c r="J44" s="24"/>
      <c r="K44" s="11"/>
      <c r="L44" s="11"/>
      <c r="M44" s="11"/>
      <c r="N44" s="11"/>
      <c r="O44" s="30"/>
      <c r="P44" s="11"/>
      <c r="Q44" s="24"/>
      <c r="R44" s="11"/>
      <c r="S44" s="11"/>
      <c r="T44" s="11"/>
      <c r="U44" s="11"/>
      <c r="V44" s="30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34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1871</v>
      </c>
      <c r="D50" s="17">
        <v>2121</v>
      </c>
      <c r="E50" s="17">
        <v>2316</v>
      </c>
      <c r="F50" s="17">
        <v>94</v>
      </c>
      <c r="G50" s="17">
        <v>22</v>
      </c>
      <c r="H50" s="31">
        <v>6424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>
        <v>4063</v>
      </c>
      <c r="D53" s="17">
        <v>3823</v>
      </c>
      <c r="E53" s="17">
        <v>2192</v>
      </c>
      <c r="F53" s="17">
        <v>525</v>
      </c>
      <c r="G53" s="17">
        <v>41</v>
      </c>
      <c r="H53" s="31">
        <v>10644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415</v>
      </c>
      <c r="R53" s="17">
        <v>0</v>
      </c>
      <c r="S53" s="17">
        <v>109</v>
      </c>
      <c r="T53" s="17">
        <v>10</v>
      </c>
      <c r="U53" s="17">
        <v>0</v>
      </c>
      <c r="V53" s="31">
        <v>534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2066</v>
      </c>
      <c r="D56" s="17">
        <v>1957</v>
      </c>
      <c r="E56" s="17">
        <v>1248</v>
      </c>
      <c r="F56" s="17">
        <v>219</v>
      </c>
      <c r="G56" s="17">
        <v>41</v>
      </c>
      <c r="H56" s="31">
        <v>5531</v>
      </c>
      <c r="I56" s="11"/>
      <c r="J56" s="25"/>
      <c r="K56" s="17"/>
      <c r="L56" s="17"/>
      <c r="M56" s="17"/>
      <c r="N56" s="17"/>
      <c r="O56" s="31"/>
      <c r="P56" s="11"/>
      <c r="Q56" s="25">
        <v>44</v>
      </c>
      <c r="R56" s="17"/>
      <c r="S56" s="17">
        <v>27</v>
      </c>
      <c r="T56" s="17">
        <v>5</v>
      </c>
      <c r="U56" s="17"/>
      <c r="V56" s="31">
        <v>76</v>
      </c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>
        <v>1728</v>
      </c>
      <c r="D59" s="17">
        <v>1759</v>
      </c>
      <c r="E59" s="17">
        <v>723</v>
      </c>
      <c r="F59" s="17">
        <v>150</v>
      </c>
      <c r="G59" s="17">
        <v>11</v>
      </c>
      <c r="H59" s="31">
        <v>4371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158</v>
      </c>
      <c r="D62" s="17">
        <v>105</v>
      </c>
      <c r="E62" s="17"/>
      <c r="F62" s="17">
        <v>23</v>
      </c>
      <c r="G62" s="17"/>
      <c r="H62" s="31">
        <v>286</v>
      </c>
      <c r="I62" s="11"/>
      <c r="J62" s="25"/>
      <c r="K62" s="17"/>
      <c r="L62" s="17"/>
      <c r="M62" s="17"/>
      <c r="N62" s="17"/>
      <c r="O62" s="31"/>
      <c r="P62" s="11"/>
      <c r="Q62" s="25">
        <v>7</v>
      </c>
      <c r="R62" s="17"/>
      <c r="S62" s="17"/>
      <c r="T62" s="17">
        <v>33</v>
      </c>
      <c r="U62" s="17"/>
      <c r="V62" s="31">
        <v>40</v>
      </c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>
        <v>0</v>
      </c>
      <c r="D65" s="17"/>
      <c r="E65" s="17"/>
      <c r="F65" s="17"/>
      <c r="G65" s="17"/>
      <c r="H65" s="31">
        <v>0</v>
      </c>
      <c r="I65" s="11"/>
      <c r="J65" s="25"/>
      <c r="K65" s="17"/>
      <c r="L65" s="17"/>
      <c r="M65" s="17">
        <v>1</v>
      </c>
      <c r="N65" s="17"/>
      <c r="O65" s="31">
        <v>1</v>
      </c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25</v>
      </c>
      <c r="D74" s="17">
        <v>214</v>
      </c>
      <c r="E74" s="17">
        <v>40</v>
      </c>
      <c r="F74" s="17">
        <v>12</v>
      </c>
      <c r="G74" s="17">
        <v>1</v>
      </c>
      <c r="H74" s="31">
        <v>292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>
        <v>3</v>
      </c>
      <c r="D77" s="17">
        <v>15</v>
      </c>
      <c r="E77" s="17">
        <v>2</v>
      </c>
      <c r="F77" s="17">
        <v>0</v>
      </c>
      <c r="G77" s="17">
        <v>0</v>
      </c>
      <c r="H77" s="31">
        <v>20</v>
      </c>
      <c r="I77" s="11"/>
      <c r="J77" s="25">
        <v>1</v>
      </c>
      <c r="K77" s="17"/>
      <c r="L77" s="17"/>
      <c r="M77" s="17">
        <v>2</v>
      </c>
      <c r="N77" s="17"/>
      <c r="O77" s="31">
        <v>3</v>
      </c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46</v>
      </c>
      <c r="D80" s="17">
        <v>66</v>
      </c>
      <c r="E80" s="17">
        <v>82</v>
      </c>
      <c r="F80" s="17">
        <v>31</v>
      </c>
      <c r="G80" s="17">
        <v>2</v>
      </c>
      <c r="H80" s="31">
        <v>227</v>
      </c>
      <c r="I80" s="11"/>
      <c r="J80" s="25">
        <v>1</v>
      </c>
      <c r="K80" s="17"/>
      <c r="L80" s="17"/>
      <c r="M80" s="17">
        <v>1</v>
      </c>
      <c r="N80" s="17"/>
      <c r="O80" s="31">
        <v>2</v>
      </c>
      <c r="P80" s="11"/>
      <c r="Q80" s="25">
        <v>25</v>
      </c>
      <c r="R80" s="17"/>
      <c r="S80" s="17">
        <v>49</v>
      </c>
      <c r="T80" s="17">
        <v>25</v>
      </c>
      <c r="U80" s="17"/>
      <c r="V80" s="31">
        <v>99</v>
      </c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20</v>
      </c>
      <c r="D86" s="17">
        <v>131</v>
      </c>
      <c r="E86" s="17">
        <v>121</v>
      </c>
      <c r="F86" s="17">
        <v>9</v>
      </c>
      <c r="G86" s="17"/>
      <c r="H86" s="31">
        <v>281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34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108</v>
      </c>
      <c r="D92" s="17">
        <v>153</v>
      </c>
      <c r="E92" s="17">
        <v>175</v>
      </c>
      <c r="F92" s="17">
        <v>19</v>
      </c>
      <c r="G92" s="17">
        <v>2</v>
      </c>
      <c r="H92" s="31">
        <v>457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38</v>
      </c>
      <c r="R92" s="17">
        <v>0</v>
      </c>
      <c r="S92" s="17">
        <v>59</v>
      </c>
      <c r="T92" s="17">
        <v>0</v>
      </c>
      <c r="U92" s="17">
        <v>0</v>
      </c>
      <c r="V92" s="31">
        <v>97</v>
      </c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/>
      <c r="D95" s="17">
        <v>7</v>
      </c>
      <c r="E95" s="17"/>
      <c r="F95" s="17"/>
      <c r="G95" s="17"/>
      <c r="H95" s="31">
        <v>7</v>
      </c>
      <c r="I95" s="11"/>
      <c r="J95" s="25">
        <v>1</v>
      </c>
      <c r="K95" s="17">
        <v>7</v>
      </c>
      <c r="L95" s="17"/>
      <c r="M95" s="17">
        <v>1</v>
      </c>
      <c r="N95" s="17"/>
      <c r="O95" s="31">
        <v>9</v>
      </c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3</v>
      </c>
      <c r="D98" s="17">
        <v>16</v>
      </c>
      <c r="E98" s="17">
        <v>2</v>
      </c>
      <c r="F98" s="17"/>
      <c r="G98" s="17"/>
      <c r="H98" s="31">
        <v>21</v>
      </c>
      <c r="I98" s="11"/>
      <c r="J98" s="25">
        <v>3</v>
      </c>
      <c r="K98" s="17">
        <v>2</v>
      </c>
      <c r="L98" s="17"/>
      <c r="M98" s="17">
        <v>5</v>
      </c>
      <c r="N98" s="17"/>
      <c r="O98" s="31">
        <v>10</v>
      </c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>
        <v>16</v>
      </c>
      <c r="D101" s="17">
        <v>45</v>
      </c>
      <c r="E101" s="17">
        <v>21</v>
      </c>
      <c r="F101" s="17">
        <v>3</v>
      </c>
      <c r="G101" s="17"/>
      <c r="H101" s="31">
        <v>85</v>
      </c>
      <c r="I101" s="11"/>
      <c r="J101" s="25"/>
      <c r="K101" s="17"/>
      <c r="L101" s="17"/>
      <c r="M101" s="17"/>
      <c r="N101" s="17"/>
      <c r="O101" s="31"/>
      <c r="P101" s="11"/>
      <c r="Q101" s="25">
        <v>2</v>
      </c>
      <c r="R101" s="17"/>
      <c r="S101" s="17">
        <v>1</v>
      </c>
      <c r="T101" s="17">
        <v>10</v>
      </c>
      <c r="U101" s="17"/>
      <c r="V101" s="31">
        <v>13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0</v>
      </c>
      <c r="R104" s="17">
        <v>0</v>
      </c>
      <c r="S104" s="17">
        <v>0</v>
      </c>
      <c r="T104" s="17">
        <v>0</v>
      </c>
      <c r="U104" s="17">
        <v>0</v>
      </c>
      <c r="V104" s="31">
        <v>0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>
        <v>488</v>
      </c>
      <c r="D107" s="17">
        <v>1848</v>
      </c>
      <c r="E107" s="17">
        <v>607</v>
      </c>
      <c r="F107" s="17">
        <v>65</v>
      </c>
      <c r="G107" s="17">
        <v>30</v>
      </c>
      <c r="H107" s="31">
        <v>3038</v>
      </c>
      <c r="I107" s="11"/>
      <c r="J107" s="25">
        <v>0</v>
      </c>
      <c r="K107" s="17">
        <v>0</v>
      </c>
      <c r="L107" s="17">
        <v>0</v>
      </c>
      <c r="M107" s="17">
        <v>0</v>
      </c>
      <c r="N107" s="17">
        <v>0</v>
      </c>
      <c r="O107" s="31">
        <v>0</v>
      </c>
      <c r="P107" s="11"/>
      <c r="Q107" s="25">
        <v>24</v>
      </c>
      <c r="R107" s="17">
        <v>0</v>
      </c>
      <c r="S107" s="17">
        <v>123</v>
      </c>
      <c r="T107" s="17">
        <v>63</v>
      </c>
      <c r="U107" s="17">
        <v>0</v>
      </c>
      <c r="V107" s="31">
        <v>210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>
        <v>161</v>
      </c>
      <c r="D113" s="17">
        <v>858</v>
      </c>
      <c r="E113" s="17">
        <v>305</v>
      </c>
      <c r="F113" s="17">
        <v>60</v>
      </c>
      <c r="G113" s="17">
        <v>7</v>
      </c>
      <c r="H113" s="31">
        <v>1391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2360</v>
      </c>
      <c r="D116" s="17">
        <v>3288</v>
      </c>
      <c r="E116" s="17">
        <v>2612</v>
      </c>
      <c r="F116" s="17">
        <v>782</v>
      </c>
      <c r="G116" s="17">
        <v>50</v>
      </c>
      <c r="H116" s="31">
        <v>9092</v>
      </c>
      <c r="I116" s="11"/>
      <c r="J116" s="25"/>
      <c r="K116" s="17"/>
      <c r="L116" s="17"/>
      <c r="M116" s="17"/>
      <c r="N116" s="17"/>
      <c r="O116" s="31"/>
      <c r="P116" s="11"/>
      <c r="Q116" s="25">
        <v>286</v>
      </c>
      <c r="R116" s="17"/>
      <c r="S116" s="17">
        <v>319</v>
      </c>
      <c r="T116" s="17">
        <v>104</v>
      </c>
      <c r="U116" s="17"/>
      <c r="V116" s="31">
        <v>709</v>
      </c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>
        <v>101</v>
      </c>
      <c r="D119" s="17">
        <v>558</v>
      </c>
      <c r="E119" s="17">
        <v>247</v>
      </c>
      <c r="F119" s="17">
        <v>87</v>
      </c>
      <c r="G119" s="17">
        <v>6</v>
      </c>
      <c r="H119" s="31">
        <v>999</v>
      </c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532</v>
      </c>
      <c r="D122" s="17">
        <v>1061</v>
      </c>
      <c r="E122" s="17">
        <v>417</v>
      </c>
      <c r="F122" s="17">
        <v>59</v>
      </c>
      <c r="G122" s="17">
        <v>4</v>
      </c>
      <c r="H122" s="31">
        <v>2073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2"/>
      <c r="B123" s="11"/>
      <c r="C123" s="26"/>
      <c r="D123" s="28"/>
      <c r="E123" s="28"/>
      <c r="F123" s="28"/>
      <c r="G123" s="28"/>
      <c r="H123" s="32"/>
      <c r="I123" s="11"/>
      <c r="J123" s="26"/>
      <c r="K123" s="28"/>
      <c r="L123" s="28"/>
      <c r="M123" s="28"/>
      <c r="N123" s="28"/>
      <c r="O123" s="32"/>
      <c r="P123" s="11"/>
      <c r="Q123" s="26"/>
      <c r="R123" s="28"/>
      <c r="S123" s="28"/>
      <c r="T123" s="28"/>
      <c r="U123" s="28"/>
      <c r="V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93</v>
      </c>
    </row>
    <row r="3" spans="1:22">
      <c r="A3" s="6" t="s">
        <v>12</v>
      </c>
    </row>
    <row r="4" spans="1:22">
      <c r="A4" s="7"/>
      <c r="C4" s="10" t="s">
        <v>94</v>
      </c>
      <c r="D4" s="8"/>
      <c r="E4" s="8"/>
      <c r="F4" s="8"/>
      <c r="G4" s="8"/>
      <c r="H4" s="9"/>
      <c r="J4" s="10" t="s">
        <v>95</v>
      </c>
      <c r="K4" s="8"/>
      <c r="L4" s="8"/>
      <c r="M4" s="8"/>
      <c r="N4" s="8"/>
      <c r="O4" s="9"/>
      <c r="Q4" s="10" t="s">
        <v>96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  <c r="J5" s="14" t="s">
        <v>88</v>
      </c>
      <c r="K5" s="13" t="s">
        <v>89</v>
      </c>
      <c r="L5" s="13" t="s">
        <v>90</v>
      </c>
      <c r="M5" s="13" t="s">
        <v>91</v>
      </c>
      <c r="N5" s="13" t="s">
        <v>92</v>
      </c>
      <c r="O5" s="15" t="s">
        <v>79</v>
      </c>
      <c r="Q5" s="14" t="s">
        <v>88</v>
      </c>
      <c r="R5" s="13" t="s">
        <v>89</v>
      </c>
      <c r="S5" s="13" t="s">
        <v>90</v>
      </c>
      <c r="T5" s="13" t="s">
        <v>91</v>
      </c>
      <c r="U5" s="13" t="s">
        <v>92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12933</v>
      </c>
      <c r="D8" s="17">
        <v>5310</v>
      </c>
      <c r="E8" s="17">
        <v>5896</v>
      </c>
      <c r="F8" s="17">
        <v>474</v>
      </c>
      <c r="G8" s="17">
        <v>24</v>
      </c>
      <c r="H8" s="31">
        <v>24637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>
        <v>13415</v>
      </c>
      <c r="D26" s="17">
        <v>5889</v>
      </c>
      <c r="E26" s="17">
        <v>5104</v>
      </c>
      <c r="F26" s="17">
        <v>614</v>
      </c>
      <c r="G26" s="17">
        <v>18</v>
      </c>
      <c r="H26" s="31">
        <v>25040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>
        <v>23013</v>
      </c>
      <c r="D29" s="17">
        <v>7666</v>
      </c>
      <c r="E29" s="17">
        <v>7184</v>
      </c>
      <c r="F29" s="17">
        <v>885</v>
      </c>
      <c r="G29" s="17">
        <v>100</v>
      </c>
      <c r="H29" s="31">
        <v>38848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562</v>
      </c>
      <c r="R29" s="17">
        <v>0</v>
      </c>
      <c r="S29" s="17">
        <v>269</v>
      </c>
      <c r="T29" s="17">
        <v>3</v>
      </c>
      <c r="U29" s="17">
        <v>0</v>
      </c>
      <c r="V29" s="31">
        <v>834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6028</v>
      </c>
      <c r="D32" s="17">
        <v>7869</v>
      </c>
      <c r="E32" s="17">
        <v>381</v>
      </c>
      <c r="F32" s="17">
        <v>970</v>
      </c>
      <c r="G32" s="17"/>
      <c r="H32" s="31">
        <v>15248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32</v>
      </c>
      <c r="B35" s="11"/>
      <c r="C35" s="25">
        <v>5210</v>
      </c>
      <c r="D35" s="17">
        <v>8966</v>
      </c>
      <c r="E35" s="17">
        <v>4877</v>
      </c>
      <c r="F35" s="17">
        <v>397</v>
      </c>
      <c r="G35" s="17">
        <v>33</v>
      </c>
      <c r="H35" s="31">
        <v>19483</v>
      </c>
      <c r="I35" s="11"/>
      <c r="J35" s="25"/>
      <c r="K35" s="17"/>
      <c r="L35" s="17"/>
      <c r="M35" s="17"/>
      <c r="N35" s="17"/>
      <c r="O35" s="31"/>
      <c r="P35" s="11"/>
      <c r="Q35" s="25"/>
      <c r="R35" s="17">
        <v>352</v>
      </c>
      <c r="S35" s="17">
        <v>408</v>
      </c>
      <c r="T35" s="17">
        <v>28</v>
      </c>
      <c r="U35" s="17"/>
      <c r="V35" s="31">
        <v>788</v>
      </c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>
        <v>13120</v>
      </c>
      <c r="D38" s="17">
        <v>6320</v>
      </c>
      <c r="E38" s="17">
        <v>5575</v>
      </c>
      <c r="F38" s="17">
        <v>968</v>
      </c>
      <c r="G38" s="17">
        <v>141</v>
      </c>
      <c r="H38" s="31">
        <v>26124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34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4"/>
      <c r="D44" s="11"/>
      <c r="E44" s="11"/>
      <c r="F44" s="11"/>
      <c r="G44" s="11"/>
      <c r="H44" s="30"/>
      <c r="I44" s="11"/>
      <c r="J44" s="24"/>
      <c r="K44" s="11"/>
      <c r="L44" s="11"/>
      <c r="M44" s="11"/>
      <c r="N44" s="11"/>
      <c r="O44" s="30"/>
      <c r="P44" s="11"/>
      <c r="Q44" s="24"/>
      <c r="R44" s="11"/>
      <c r="S44" s="11"/>
      <c r="T44" s="11"/>
      <c r="U44" s="11"/>
      <c r="V44" s="30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34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11045</v>
      </c>
      <c r="D50" s="17">
        <v>7665</v>
      </c>
      <c r="E50" s="17">
        <v>8088</v>
      </c>
      <c r="F50" s="17">
        <v>366</v>
      </c>
      <c r="G50" s="17">
        <v>78</v>
      </c>
      <c r="H50" s="31">
        <v>27242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>
        <v>24374</v>
      </c>
      <c r="D53" s="17">
        <v>29032</v>
      </c>
      <c r="E53" s="17">
        <v>12481</v>
      </c>
      <c r="F53" s="17">
        <v>2139</v>
      </c>
      <c r="G53" s="17">
        <v>396</v>
      </c>
      <c r="H53" s="31">
        <v>68422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698</v>
      </c>
      <c r="R53" s="17">
        <v>0</v>
      </c>
      <c r="S53" s="17">
        <v>179</v>
      </c>
      <c r="T53" s="17">
        <v>24</v>
      </c>
      <c r="U53" s="17">
        <v>0</v>
      </c>
      <c r="V53" s="31">
        <v>901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12143</v>
      </c>
      <c r="D56" s="17">
        <v>12819</v>
      </c>
      <c r="E56" s="17">
        <v>7744</v>
      </c>
      <c r="F56" s="17">
        <v>1361</v>
      </c>
      <c r="G56" s="17">
        <v>253</v>
      </c>
      <c r="H56" s="31">
        <v>34320</v>
      </c>
      <c r="I56" s="11"/>
      <c r="J56" s="25"/>
      <c r="K56" s="17"/>
      <c r="L56" s="17"/>
      <c r="M56" s="17"/>
      <c r="N56" s="17"/>
      <c r="O56" s="31"/>
      <c r="P56" s="11"/>
      <c r="Q56" s="25">
        <v>274</v>
      </c>
      <c r="R56" s="17"/>
      <c r="S56" s="17">
        <v>165</v>
      </c>
      <c r="T56" s="17">
        <v>29</v>
      </c>
      <c r="U56" s="17"/>
      <c r="V56" s="31">
        <v>468</v>
      </c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>
        <v>12205</v>
      </c>
      <c r="D59" s="17">
        <v>8903</v>
      </c>
      <c r="E59" s="17">
        <v>3031</v>
      </c>
      <c r="F59" s="17">
        <v>911</v>
      </c>
      <c r="G59" s="17">
        <v>22</v>
      </c>
      <c r="H59" s="31">
        <v>25072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714</v>
      </c>
      <c r="D62" s="17">
        <v>272</v>
      </c>
      <c r="E62" s="17"/>
      <c r="F62" s="17">
        <v>92</v>
      </c>
      <c r="G62" s="17"/>
      <c r="H62" s="31">
        <v>1078</v>
      </c>
      <c r="I62" s="11"/>
      <c r="J62" s="25"/>
      <c r="K62" s="17"/>
      <c r="L62" s="17"/>
      <c r="M62" s="17"/>
      <c r="N62" s="17"/>
      <c r="O62" s="31"/>
      <c r="P62" s="11"/>
      <c r="Q62" s="25">
        <v>11</v>
      </c>
      <c r="R62" s="17"/>
      <c r="S62" s="17"/>
      <c r="T62" s="17">
        <v>52</v>
      </c>
      <c r="U62" s="17"/>
      <c r="V62" s="31">
        <v>63</v>
      </c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25">
        <v>1689</v>
      </c>
      <c r="K65" s="17"/>
      <c r="L65" s="17"/>
      <c r="M65" s="17">
        <v>234</v>
      </c>
      <c r="N65" s="17"/>
      <c r="O65" s="31">
        <v>1923</v>
      </c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618</v>
      </c>
      <c r="D74" s="17">
        <v>69</v>
      </c>
      <c r="E74" s="17">
        <v>116</v>
      </c>
      <c r="F74" s="17">
        <v>200</v>
      </c>
      <c r="G74" s="17">
        <v>1</v>
      </c>
      <c r="H74" s="31">
        <v>1004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>
        <v>131</v>
      </c>
      <c r="D77" s="17">
        <v>8</v>
      </c>
      <c r="E77" s="17">
        <v>6</v>
      </c>
      <c r="F77" s="17">
        <v>0</v>
      </c>
      <c r="G77" s="17">
        <v>0</v>
      </c>
      <c r="H77" s="31">
        <v>145</v>
      </c>
      <c r="I77" s="11"/>
      <c r="J77" s="25">
        <v>1194</v>
      </c>
      <c r="K77" s="17">
        <v>0</v>
      </c>
      <c r="L77" s="17">
        <v>0</v>
      </c>
      <c r="M77" s="17">
        <v>154</v>
      </c>
      <c r="N77" s="17">
        <v>0</v>
      </c>
      <c r="O77" s="31">
        <v>1348</v>
      </c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392</v>
      </c>
      <c r="D80" s="17">
        <v>108</v>
      </c>
      <c r="E80" s="17">
        <v>187</v>
      </c>
      <c r="F80" s="17">
        <v>48</v>
      </c>
      <c r="G80" s="17">
        <v>9</v>
      </c>
      <c r="H80" s="31">
        <v>744</v>
      </c>
      <c r="I80" s="11"/>
      <c r="J80" s="25">
        <v>2348</v>
      </c>
      <c r="K80" s="17">
        <v>26</v>
      </c>
      <c r="L80" s="17"/>
      <c r="M80" s="17">
        <v>826</v>
      </c>
      <c r="N80" s="17"/>
      <c r="O80" s="31">
        <v>3200</v>
      </c>
      <c r="P80" s="11"/>
      <c r="Q80" s="25">
        <v>42</v>
      </c>
      <c r="R80" s="17"/>
      <c r="S80" s="17">
        <v>74</v>
      </c>
      <c r="T80" s="17">
        <v>38</v>
      </c>
      <c r="U80" s="17"/>
      <c r="V80" s="31">
        <v>154</v>
      </c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430</v>
      </c>
      <c r="D86" s="17">
        <v>74</v>
      </c>
      <c r="E86" s="17">
        <v>404</v>
      </c>
      <c r="F86" s="17">
        <v>27</v>
      </c>
      <c r="G86" s="17"/>
      <c r="H86" s="31">
        <v>935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34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359</v>
      </c>
      <c r="D92" s="17">
        <v>220</v>
      </c>
      <c r="E92" s="17">
        <v>309</v>
      </c>
      <c r="F92" s="17">
        <v>36</v>
      </c>
      <c r="G92" s="17">
        <v>3</v>
      </c>
      <c r="H92" s="31">
        <v>927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61</v>
      </c>
      <c r="R92" s="17">
        <v>0</v>
      </c>
      <c r="S92" s="17">
        <v>90</v>
      </c>
      <c r="T92" s="17">
        <v>0</v>
      </c>
      <c r="U92" s="17">
        <v>0</v>
      </c>
      <c r="V92" s="31">
        <v>151</v>
      </c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>
        <v>22</v>
      </c>
      <c r="D95" s="17"/>
      <c r="E95" s="17"/>
      <c r="F95" s="17"/>
      <c r="G95" s="17"/>
      <c r="H95" s="31">
        <v>22</v>
      </c>
      <c r="I95" s="11"/>
      <c r="J95" s="25">
        <v>1827</v>
      </c>
      <c r="K95" s="17">
        <v>186</v>
      </c>
      <c r="L95" s="17">
        <v>0</v>
      </c>
      <c r="M95" s="17">
        <v>312</v>
      </c>
      <c r="N95" s="17"/>
      <c r="O95" s="31">
        <v>2325</v>
      </c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104</v>
      </c>
      <c r="D98" s="17">
        <v>12</v>
      </c>
      <c r="E98" s="17">
        <v>6</v>
      </c>
      <c r="F98" s="17"/>
      <c r="G98" s="17"/>
      <c r="H98" s="31">
        <v>122</v>
      </c>
      <c r="I98" s="11"/>
      <c r="J98" s="25">
        <v>2248</v>
      </c>
      <c r="K98" s="17">
        <v>8</v>
      </c>
      <c r="L98" s="17"/>
      <c r="M98" s="17">
        <v>219</v>
      </c>
      <c r="N98" s="17"/>
      <c r="O98" s="31">
        <v>2475</v>
      </c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>
        <v>137</v>
      </c>
      <c r="D101" s="17">
        <v>48</v>
      </c>
      <c r="E101" s="17">
        <v>62</v>
      </c>
      <c r="F101" s="17">
        <v>10</v>
      </c>
      <c r="G101" s="17"/>
      <c r="H101" s="31">
        <v>257</v>
      </c>
      <c r="I101" s="11"/>
      <c r="J101" s="25"/>
      <c r="K101" s="17"/>
      <c r="L101" s="17"/>
      <c r="M101" s="17"/>
      <c r="N101" s="17"/>
      <c r="O101" s="31"/>
      <c r="P101" s="11"/>
      <c r="Q101" s="25">
        <v>3</v>
      </c>
      <c r="R101" s="17"/>
      <c r="S101" s="17">
        <v>1</v>
      </c>
      <c r="T101" s="17">
        <v>14</v>
      </c>
      <c r="U101" s="17"/>
      <c r="V101" s="31">
        <v>18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0</v>
      </c>
      <c r="R104" s="17">
        <v>0</v>
      </c>
      <c r="S104" s="17">
        <v>0</v>
      </c>
      <c r="T104" s="17">
        <v>0</v>
      </c>
      <c r="U104" s="17">
        <v>0</v>
      </c>
      <c r="V104" s="31">
        <v>0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>
        <v>8840</v>
      </c>
      <c r="D107" s="17">
        <v>2335</v>
      </c>
      <c r="E107" s="17">
        <v>2903</v>
      </c>
      <c r="F107" s="17">
        <v>312</v>
      </c>
      <c r="G107" s="17">
        <v>141</v>
      </c>
      <c r="H107" s="31">
        <v>14531</v>
      </c>
      <c r="I107" s="11"/>
      <c r="J107" s="25">
        <v>0</v>
      </c>
      <c r="K107" s="17">
        <v>0</v>
      </c>
      <c r="L107" s="17">
        <v>0</v>
      </c>
      <c r="M107" s="17">
        <v>0</v>
      </c>
      <c r="N107" s="17">
        <v>0</v>
      </c>
      <c r="O107" s="31">
        <v>0</v>
      </c>
      <c r="P107" s="11"/>
      <c r="Q107" s="25">
        <v>44</v>
      </c>
      <c r="R107" s="17">
        <v>0</v>
      </c>
      <c r="S107" s="17">
        <v>193</v>
      </c>
      <c r="T107" s="17">
        <v>106</v>
      </c>
      <c r="U107" s="17">
        <v>0</v>
      </c>
      <c r="V107" s="31">
        <v>343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>
        <v>5497</v>
      </c>
      <c r="D113" s="17">
        <v>683</v>
      </c>
      <c r="E113" s="17">
        <v>967</v>
      </c>
      <c r="F113" s="17">
        <v>397</v>
      </c>
      <c r="G113" s="17">
        <v>22</v>
      </c>
      <c r="H113" s="31">
        <v>7566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17323</v>
      </c>
      <c r="D116" s="17">
        <v>11014</v>
      </c>
      <c r="E116" s="17">
        <v>11877</v>
      </c>
      <c r="F116" s="17">
        <v>3135</v>
      </c>
      <c r="G116" s="17">
        <v>245</v>
      </c>
      <c r="H116" s="31">
        <v>43594</v>
      </c>
      <c r="I116" s="11"/>
      <c r="J116" s="25"/>
      <c r="K116" s="17"/>
      <c r="L116" s="17"/>
      <c r="M116" s="17"/>
      <c r="N116" s="17"/>
      <c r="O116" s="31"/>
      <c r="P116" s="11"/>
      <c r="Q116" s="25">
        <v>509</v>
      </c>
      <c r="R116" s="17"/>
      <c r="S116" s="17">
        <v>524</v>
      </c>
      <c r="T116" s="17">
        <v>194</v>
      </c>
      <c r="U116" s="17"/>
      <c r="V116" s="31">
        <v>1227</v>
      </c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>
        <v>2184</v>
      </c>
      <c r="D119" s="17">
        <v>453</v>
      </c>
      <c r="E119" s="17">
        <v>782</v>
      </c>
      <c r="F119" s="17">
        <v>302</v>
      </c>
      <c r="G119" s="17">
        <v>16</v>
      </c>
      <c r="H119" s="31">
        <v>3737</v>
      </c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4494</v>
      </c>
      <c r="D122" s="17">
        <v>2295</v>
      </c>
      <c r="E122" s="17">
        <v>1181</v>
      </c>
      <c r="F122" s="17">
        <v>267</v>
      </c>
      <c r="G122" s="17">
        <v>12</v>
      </c>
      <c r="H122" s="31">
        <v>8249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2"/>
      <c r="B123" s="11"/>
      <c r="C123" s="26"/>
      <c r="D123" s="28"/>
      <c r="E123" s="28"/>
      <c r="F123" s="28"/>
      <c r="G123" s="28"/>
      <c r="H123" s="32"/>
      <c r="I123" s="11"/>
      <c r="J123" s="26"/>
      <c r="K123" s="28"/>
      <c r="L123" s="28"/>
      <c r="M123" s="28"/>
      <c r="N123" s="28"/>
      <c r="O123" s="32"/>
      <c r="P123" s="11"/>
      <c r="Q123" s="26"/>
      <c r="R123" s="28"/>
      <c r="S123" s="28"/>
      <c r="T123" s="28"/>
      <c r="U123" s="28"/>
      <c r="V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97</v>
      </c>
    </row>
    <row r="3" spans="1:8">
      <c r="A3" s="6" t="s">
        <v>12</v>
      </c>
    </row>
    <row r="4" spans="1:8">
      <c r="A4" s="7"/>
      <c r="C4" s="10" t="s">
        <v>98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41555</v>
      </c>
      <c r="D8" s="17">
        <v>18807</v>
      </c>
      <c r="E8" s="17">
        <v>18735</v>
      </c>
      <c r="F8" s="17">
        <v>2583</v>
      </c>
      <c r="G8" s="17"/>
      <c r="H8" s="31">
        <v>81680</v>
      </c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34</v>
      </c>
      <c r="B11" s="11"/>
      <c r="C11" s="24"/>
      <c r="D11" s="11"/>
      <c r="E11" s="11"/>
      <c r="F11" s="11"/>
      <c r="G11" s="11"/>
      <c r="H11" s="30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35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36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32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38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32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39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>
        <v>51722</v>
      </c>
      <c r="D26" s="17">
        <v>30507</v>
      </c>
      <c r="E26" s="17">
        <v>27450</v>
      </c>
      <c r="F26" s="17">
        <v>5426</v>
      </c>
      <c r="G26" s="17"/>
      <c r="H26" s="31">
        <v>115105</v>
      </c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40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32</v>
      </c>
      <c r="B29" s="11"/>
      <c r="C29" s="25">
        <v>32184</v>
      </c>
      <c r="D29" s="17">
        <v>19346</v>
      </c>
      <c r="E29" s="17">
        <v>16959</v>
      </c>
      <c r="F29" s="17">
        <v>1971</v>
      </c>
      <c r="G29" s="17">
        <v>324</v>
      </c>
      <c r="H29" s="31">
        <v>70784</v>
      </c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41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>
        <v>6716</v>
      </c>
      <c r="D32" s="17">
        <v>3657</v>
      </c>
      <c r="E32" s="17">
        <v>1357</v>
      </c>
      <c r="F32" s="17">
        <v>644</v>
      </c>
      <c r="G32" s="17"/>
      <c r="H32" s="31">
        <v>12374</v>
      </c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42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32</v>
      </c>
      <c r="B35" s="11"/>
      <c r="C35" s="25">
        <v>15243</v>
      </c>
      <c r="D35" s="17">
        <v>21296</v>
      </c>
      <c r="E35" s="17">
        <v>17111</v>
      </c>
      <c r="F35" s="17">
        <v>2049</v>
      </c>
      <c r="G35" s="17">
        <v>334</v>
      </c>
      <c r="H35" s="31">
        <v>56033</v>
      </c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>
        <v>37409</v>
      </c>
      <c r="D38" s="17">
        <v>23756</v>
      </c>
      <c r="E38" s="17">
        <v>21148</v>
      </c>
      <c r="F38" s="17">
        <v>3248</v>
      </c>
      <c r="G38" s="17"/>
      <c r="H38" s="31">
        <v>85561</v>
      </c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34</v>
      </c>
      <c r="B41" s="11"/>
      <c r="C41" s="24"/>
      <c r="D41" s="11"/>
      <c r="E41" s="11"/>
      <c r="F41" s="11"/>
      <c r="G41" s="11"/>
      <c r="H41" s="30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34</v>
      </c>
      <c r="B44" s="11"/>
      <c r="C44" s="24"/>
      <c r="D44" s="11"/>
      <c r="E44" s="11"/>
      <c r="F44" s="11"/>
      <c r="G44" s="11"/>
      <c r="H44" s="30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34</v>
      </c>
      <c r="B47" s="11"/>
      <c r="C47" s="24"/>
      <c r="D47" s="11"/>
      <c r="E47" s="11"/>
      <c r="F47" s="11"/>
      <c r="G47" s="11"/>
      <c r="H47" s="30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41570</v>
      </c>
      <c r="D50" s="17">
        <v>19081</v>
      </c>
      <c r="E50" s="17">
        <v>20667</v>
      </c>
      <c r="F50" s="17">
        <v>1969</v>
      </c>
      <c r="G50" s="17"/>
      <c r="H50" s="31">
        <v>83287</v>
      </c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32</v>
      </c>
      <c r="B53" s="11"/>
      <c r="C53" s="25">
        <v>38969</v>
      </c>
      <c r="D53" s="17">
        <v>18357</v>
      </c>
      <c r="E53" s="17">
        <v>20727</v>
      </c>
      <c r="F53" s="17">
        <v>3915</v>
      </c>
      <c r="G53" s="17">
        <v>312</v>
      </c>
      <c r="H53" s="31">
        <v>82280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23099</v>
      </c>
      <c r="D56" s="17">
        <v>30357</v>
      </c>
      <c r="E56" s="17">
        <v>24569</v>
      </c>
      <c r="F56" s="17">
        <v>5958</v>
      </c>
      <c r="G56" s="17">
        <v>1646</v>
      </c>
      <c r="H56" s="31">
        <v>85629</v>
      </c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32</v>
      </c>
      <c r="B59" s="11"/>
      <c r="C59" s="25">
        <v>45818</v>
      </c>
      <c r="D59" s="17">
        <v>40794</v>
      </c>
      <c r="E59" s="17">
        <v>15134</v>
      </c>
      <c r="F59" s="17">
        <v>5660</v>
      </c>
      <c r="G59" s="17"/>
      <c r="H59" s="31">
        <v>107406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51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>
        <v>2783</v>
      </c>
      <c r="G62" s="17"/>
      <c r="H62" s="31">
        <v>2783</v>
      </c>
    </row>
    <row r="63" spans="1:8">
      <c r="A63" s="21"/>
      <c r="B63" s="11"/>
      <c r="C63" s="24"/>
      <c r="D63" s="11"/>
      <c r="E63" s="11"/>
      <c r="F63" s="11"/>
      <c r="G63" s="11"/>
      <c r="H63" s="30"/>
    </row>
    <row r="64" spans="1:8">
      <c r="A64" s="19" t="s">
        <v>52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32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53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1"/>
      <c r="B69" s="11"/>
      <c r="C69" s="24"/>
      <c r="D69" s="11"/>
      <c r="E69" s="11"/>
      <c r="F69" s="11"/>
      <c r="G69" s="11"/>
      <c r="H69" s="30"/>
    </row>
    <row r="70" spans="1:8">
      <c r="A70" s="19" t="s">
        <v>54</v>
      </c>
      <c r="B70" s="11"/>
      <c r="C70" s="24"/>
      <c r="D70" s="11"/>
      <c r="E70" s="11"/>
      <c r="F70" s="11"/>
      <c r="G70" s="11"/>
      <c r="H70" s="30"/>
    </row>
    <row r="71" spans="1:8">
      <c r="A71" s="20" t="s">
        <v>32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55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1"/>
      <c r="B75" s="11"/>
      <c r="C75" s="24"/>
      <c r="D75" s="11"/>
      <c r="E75" s="11"/>
      <c r="F75" s="11"/>
      <c r="G75" s="11"/>
      <c r="H75" s="30"/>
    </row>
    <row r="76" spans="1:8">
      <c r="A76" s="19" t="s">
        <v>56</v>
      </c>
      <c r="B76" s="11"/>
      <c r="C76" s="24"/>
      <c r="D76" s="11"/>
      <c r="E76" s="11"/>
      <c r="F76" s="11"/>
      <c r="G76" s="11"/>
      <c r="H76" s="30"/>
    </row>
    <row r="77" spans="1:8">
      <c r="A77" s="20" t="s">
        <v>32</v>
      </c>
      <c r="B77" s="11"/>
      <c r="C77" s="25">
        <v>137</v>
      </c>
      <c r="D77" s="17">
        <v>0</v>
      </c>
      <c r="E77" s="17">
        <v>172</v>
      </c>
      <c r="F77" s="17">
        <v>0</v>
      </c>
      <c r="G77" s="17">
        <v>0</v>
      </c>
      <c r="H77" s="31">
        <v>309</v>
      </c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1"/>
      <c r="B81" s="11"/>
      <c r="C81" s="24"/>
      <c r="D81" s="11"/>
      <c r="E81" s="11"/>
      <c r="F81" s="11"/>
      <c r="G81" s="11"/>
      <c r="H81" s="30"/>
    </row>
    <row r="82" spans="1:8">
      <c r="A82" s="19" t="s">
        <v>58</v>
      </c>
      <c r="B82" s="11"/>
      <c r="C82" s="24"/>
      <c r="D82" s="11"/>
      <c r="E82" s="11"/>
      <c r="F82" s="11"/>
      <c r="G82" s="11"/>
      <c r="H82" s="30"/>
    </row>
    <row r="83" spans="1:8">
      <c r="A83" s="20" t="s">
        <v>32</v>
      </c>
      <c r="B83" s="11"/>
      <c r="C83" s="25">
        <v>5</v>
      </c>
      <c r="D83" s="17"/>
      <c r="E83" s="17">
        <v>14</v>
      </c>
      <c r="F83" s="17"/>
      <c r="G83" s="17"/>
      <c r="H83" s="31">
        <v>19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59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>
        <v>1127</v>
      </c>
      <c r="D86" s="17">
        <v>401</v>
      </c>
      <c r="E86" s="17">
        <v>2362</v>
      </c>
      <c r="F86" s="17">
        <v>92</v>
      </c>
      <c r="G86" s="17"/>
      <c r="H86" s="31">
        <v>3982</v>
      </c>
    </row>
    <row r="87" spans="1:8">
      <c r="A87" s="21"/>
      <c r="B87" s="11"/>
      <c r="C87" s="24"/>
      <c r="D87" s="11"/>
      <c r="E87" s="11"/>
      <c r="F87" s="11"/>
      <c r="G87" s="11"/>
      <c r="H87" s="30"/>
    </row>
    <row r="88" spans="1:8">
      <c r="A88" s="19" t="s">
        <v>60</v>
      </c>
      <c r="B88" s="11"/>
      <c r="C88" s="24"/>
      <c r="D88" s="11"/>
      <c r="E88" s="11"/>
      <c r="F88" s="11"/>
      <c r="G88" s="11"/>
      <c r="H88" s="30"/>
    </row>
    <row r="89" spans="1:8">
      <c r="A89" s="20" t="s">
        <v>34</v>
      </c>
      <c r="B89" s="11"/>
      <c r="C89" s="24"/>
      <c r="D89" s="11"/>
      <c r="E89" s="11"/>
      <c r="F89" s="11"/>
      <c r="G89" s="11"/>
      <c r="H89" s="30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61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1792</v>
      </c>
      <c r="D92" s="17">
        <v>1145</v>
      </c>
      <c r="E92" s="17">
        <v>2331</v>
      </c>
      <c r="F92" s="17">
        <v>103</v>
      </c>
      <c r="G92" s="17">
        <v>0</v>
      </c>
      <c r="H92" s="31">
        <v>5371</v>
      </c>
    </row>
    <row r="93" spans="1:8">
      <c r="A93" s="21"/>
      <c r="B93" s="11"/>
      <c r="C93" s="24"/>
      <c r="D93" s="11"/>
      <c r="E93" s="11"/>
      <c r="F93" s="11"/>
      <c r="G93" s="11"/>
      <c r="H93" s="30"/>
    </row>
    <row r="94" spans="1:8">
      <c r="A94" s="19" t="s">
        <v>62</v>
      </c>
      <c r="B94" s="11"/>
      <c r="C94" s="24"/>
      <c r="D94" s="11"/>
      <c r="E94" s="11"/>
      <c r="F94" s="11"/>
      <c r="G94" s="11"/>
      <c r="H94" s="30"/>
    </row>
    <row r="95" spans="1:8">
      <c r="A95" s="20" t="s">
        <v>32</v>
      </c>
      <c r="B95" s="11"/>
      <c r="C95" s="25"/>
      <c r="D95" s="17"/>
      <c r="E95" s="17">
        <v>20.93</v>
      </c>
      <c r="F95" s="17"/>
      <c r="G95" s="17"/>
      <c r="H95" s="31">
        <v>20.93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63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152</v>
      </c>
      <c r="D98" s="17">
        <v>80</v>
      </c>
      <c r="E98" s="17">
        <v>178</v>
      </c>
      <c r="F98" s="17">
        <v>34</v>
      </c>
      <c r="G98" s="17"/>
      <c r="H98" s="31">
        <v>444</v>
      </c>
    </row>
    <row r="99" spans="1:8">
      <c r="A99" s="21"/>
      <c r="B99" s="11"/>
      <c r="C99" s="24"/>
      <c r="D99" s="11"/>
      <c r="E99" s="11"/>
      <c r="F99" s="11"/>
      <c r="G99" s="11"/>
      <c r="H99" s="30"/>
    </row>
    <row r="100" spans="1:8">
      <c r="A100" s="19" t="s">
        <v>64</v>
      </c>
      <c r="B100" s="11"/>
      <c r="C100" s="24"/>
      <c r="D100" s="11"/>
      <c r="E100" s="11"/>
      <c r="F100" s="11"/>
      <c r="G100" s="11"/>
      <c r="H100" s="30"/>
    </row>
    <row r="101" spans="1:8">
      <c r="A101" s="20" t="s">
        <v>32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65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</row>
    <row r="105" spans="1:8">
      <c r="A105" s="21"/>
      <c r="B105" s="11"/>
      <c r="C105" s="24"/>
      <c r="D105" s="11"/>
      <c r="E105" s="11"/>
      <c r="F105" s="11"/>
      <c r="G105" s="11"/>
      <c r="H105" s="30"/>
    </row>
    <row r="106" spans="1:8">
      <c r="A106" s="19" t="s">
        <v>66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32</v>
      </c>
      <c r="B107" s="11"/>
      <c r="C107" s="25">
        <v>28894</v>
      </c>
      <c r="D107" s="17">
        <v>9600</v>
      </c>
      <c r="E107" s="17">
        <v>11482</v>
      </c>
      <c r="F107" s="17">
        <v>1464</v>
      </c>
      <c r="G107" s="17">
        <v>47</v>
      </c>
      <c r="H107" s="31">
        <v>51487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67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1"/>
      <c r="B111" s="11"/>
      <c r="C111" s="24"/>
      <c r="D111" s="11"/>
      <c r="E111" s="11"/>
      <c r="F111" s="11"/>
      <c r="G111" s="11"/>
      <c r="H111" s="30"/>
    </row>
    <row r="112" spans="1:8">
      <c r="A112" s="19" t="s">
        <v>68</v>
      </c>
      <c r="B112" s="11"/>
      <c r="C112" s="24"/>
      <c r="D112" s="11"/>
      <c r="E112" s="11"/>
      <c r="F112" s="11"/>
      <c r="G112" s="11"/>
      <c r="H112" s="30"/>
    </row>
    <row r="113" spans="1:8">
      <c r="A113" s="20" t="s">
        <v>32</v>
      </c>
      <c r="B113" s="11"/>
      <c r="C113" s="25">
        <v>4069</v>
      </c>
      <c r="D113" s="17">
        <v>1292</v>
      </c>
      <c r="E113" s="17">
        <v>1555</v>
      </c>
      <c r="F113" s="17">
        <v>223</v>
      </c>
      <c r="G113" s="17"/>
      <c r="H113" s="31">
        <v>7139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69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19623</v>
      </c>
      <c r="D116" s="17">
        <v>9328</v>
      </c>
      <c r="E116" s="17">
        <v>13306</v>
      </c>
      <c r="F116" s="17">
        <v>3754</v>
      </c>
      <c r="G116" s="17">
        <v>349</v>
      </c>
      <c r="H116" s="31">
        <v>46360</v>
      </c>
    </row>
    <row r="117" spans="1:8">
      <c r="A117" s="21"/>
      <c r="B117" s="11"/>
      <c r="C117" s="24"/>
      <c r="D117" s="11"/>
      <c r="E117" s="11"/>
      <c r="F117" s="11"/>
      <c r="G117" s="11"/>
      <c r="H117" s="30"/>
    </row>
    <row r="118" spans="1:8">
      <c r="A118" s="19" t="s">
        <v>70</v>
      </c>
      <c r="B118" s="11"/>
      <c r="C118" s="24"/>
      <c r="D118" s="11"/>
      <c r="E118" s="11"/>
      <c r="F118" s="11"/>
      <c r="G118" s="11"/>
      <c r="H118" s="30"/>
    </row>
    <row r="119" spans="1:8">
      <c r="A119" s="20" t="s">
        <v>32</v>
      </c>
      <c r="B119" s="11"/>
      <c r="C119" s="25">
        <v>6796</v>
      </c>
      <c r="D119" s="17">
        <v>1825</v>
      </c>
      <c r="E119" s="17">
        <v>2628</v>
      </c>
      <c r="F119" s="17">
        <v>877</v>
      </c>
      <c r="G119" s="17">
        <v>73</v>
      </c>
      <c r="H119" s="31">
        <v>12199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71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3540</v>
      </c>
      <c r="D122" s="17">
        <v>2096</v>
      </c>
      <c r="E122" s="17">
        <v>2126</v>
      </c>
      <c r="F122" s="17">
        <v>595</v>
      </c>
      <c r="G122" s="17"/>
      <c r="H122" s="31">
        <v>8357</v>
      </c>
    </row>
    <row r="123" spans="1:8">
      <c r="A123" s="22"/>
      <c r="B123" s="11"/>
      <c r="C123" s="26"/>
      <c r="D123" s="28"/>
      <c r="E123" s="28"/>
      <c r="F123" s="28"/>
      <c r="G123" s="28"/>
      <c r="H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99</v>
      </c>
    </row>
    <row r="3" spans="1:7">
      <c r="A3" s="6" t="s">
        <v>12</v>
      </c>
    </row>
    <row r="4" spans="1:7">
      <c r="A4" s="7"/>
      <c r="C4" s="10" t="s">
        <v>100</v>
      </c>
      <c r="D4" s="9"/>
      <c r="F4" s="10" t="s">
        <v>101</v>
      </c>
      <c r="G4" s="9"/>
    </row>
    <row r="5" spans="1:7" customHeight="1" ht="24">
      <c r="A5" s="13" t="s">
        <v>16</v>
      </c>
      <c r="C5" s="14" t="s">
        <v>102</v>
      </c>
      <c r="D5" s="15" t="s">
        <v>103</v>
      </c>
      <c r="F5" s="14" t="s">
        <v>102</v>
      </c>
      <c r="G5" s="15" t="s">
        <v>103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1668</v>
      </c>
      <c r="D8" s="31">
        <v>1216</v>
      </c>
      <c r="E8" s="11"/>
      <c r="F8" s="25"/>
      <c r="G8" s="31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34</v>
      </c>
      <c r="B11" s="11"/>
      <c r="C11" s="24"/>
      <c r="D11" s="30"/>
      <c r="E11" s="11"/>
      <c r="F11" s="24"/>
      <c r="G11" s="30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35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36</v>
      </c>
      <c r="B16" s="11"/>
      <c r="C16" s="24"/>
      <c r="D16" s="30"/>
      <c r="E16" s="11"/>
      <c r="F16" s="24"/>
      <c r="G16" s="30"/>
    </row>
    <row r="17" spans="1:7">
      <c r="A17" s="20" t="s">
        <v>32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38</v>
      </c>
      <c r="B22" s="11"/>
      <c r="C22" s="24"/>
      <c r="D22" s="30"/>
      <c r="E22" s="11"/>
      <c r="F22" s="24"/>
      <c r="G22" s="30"/>
    </row>
    <row r="23" spans="1:7">
      <c r="A23" s="20" t="s">
        <v>32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39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>
        <v>1301</v>
      </c>
      <c r="D26" s="31">
        <v>1683</v>
      </c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40</v>
      </c>
      <c r="B28" s="11"/>
      <c r="C28" s="24"/>
      <c r="D28" s="30"/>
      <c r="E28" s="11"/>
      <c r="F28" s="24"/>
      <c r="G28" s="30"/>
    </row>
    <row r="29" spans="1:7">
      <c r="A29" s="20" t="s">
        <v>32</v>
      </c>
      <c r="B29" s="11"/>
      <c r="C29" s="25">
        <v>2305</v>
      </c>
      <c r="D29" s="31">
        <v>4060</v>
      </c>
      <c r="E29" s="11"/>
      <c r="F29" s="25">
        <v>11913</v>
      </c>
      <c r="G29" s="31">
        <v>10310</v>
      </c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41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>
        <v>207</v>
      </c>
      <c r="D32" s="31">
        <v>59</v>
      </c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42</v>
      </c>
      <c r="B34" s="11"/>
      <c r="C34" s="24"/>
      <c r="D34" s="30"/>
      <c r="E34" s="11"/>
      <c r="F34" s="24"/>
      <c r="G34" s="30"/>
    </row>
    <row r="35" spans="1:7">
      <c r="A35" s="20" t="s">
        <v>32</v>
      </c>
      <c r="B35" s="11"/>
      <c r="C35" s="25">
        <v>1218</v>
      </c>
      <c r="D35" s="31">
        <v>4174</v>
      </c>
      <c r="E35" s="11"/>
      <c r="F35" s="25">
        <v>5537</v>
      </c>
      <c r="G35" s="31">
        <v>4073</v>
      </c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>
        <v>1666</v>
      </c>
      <c r="D38" s="31">
        <v>1358</v>
      </c>
      <c r="E38" s="11"/>
      <c r="F38" s="25"/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34</v>
      </c>
      <c r="B41" s="11"/>
      <c r="C41" s="24"/>
      <c r="D41" s="30"/>
      <c r="E41" s="11"/>
      <c r="F41" s="24"/>
      <c r="G41" s="30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34</v>
      </c>
      <c r="B44" s="11"/>
      <c r="C44" s="24"/>
      <c r="D44" s="30"/>
      <c r="E44" s="11"/>
      <c r="F44" s="24"/>
      <c r="G44" s="30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34</v>
      </c>
      <c r="B47" s="11"/>
      <c r="C47" s="24"/>
      <c r="D47" s="30"/>
      <c r="E47" s="11"/>
      <c r="F47" s="24"/>
      <c r="G47" s="30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1962</v>
      </c>
      <c r="D50" s="31">
        <v>2710</v>
      </c>
      <c r="E50" s="11"/>
      <c r="F50" s="25"/>
      <c r="G50" s="31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32</v>
      </c>
      <c r="B53" s="11"/>
      <c r="C53" s="25">
        <v>3337</v>
      </c>
      <c r="D53" s="31">
        <v>5715</v>
      </c>
      <c r="E53" s="11"/>
      <c r="F53" s="25">
        <v>12688</v>
      </c>
      <c r="G53" s="31">
        <v>16625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2342</v>
      </c>
      <c r="D56" s="31">
        <v>1739</v>
      </c>
      <c r="E56" s="11"/>
      <c r="F56" s="25"/>
      <c r="G56" s="31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32</v>
      </c>
      <c r="B59" s="11"/>
      <c r="C59" s="25">
        <v>1223</v>
      </c>
      <c r="D59" s="31">
        <v>1403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51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48</v>
      </c>
      <c r="D62" s="31">
        <v>155</v>
      </c>
      <c r="E62" s="11"/>
      <c r="F62" s="25">
        <v>1981</v>
      </c>
      <c r="G62" s="31">
        <v>15432</v>
      </c>
    </row>
    <row r="63" spans="1:7">
      <c r="A63" s="21"/>
      <c r="B63" s="11"/>
      <c r="C63" s="24"/>
      <c r="D63" s="30"/>
      <c r="E63" s="11"/>
      <c r="F63" s="24"/>
      <c r="G63" s="30"/>
    </row>
    <row r="64" spans="1:7">
      <c r="A64" s="19" t="s">
        <v>52</v>
      </c>
      <c r="B64" s="11"/>
      <c r="C64" s="24"/>
      <c r="D64" s="30"/>
      <c r="E64" s="11"/>
      <c r="F64" s="24"/>
      <c r="G64" s="30"/>
    </row>
    <row r="65" spans="1:7">
      <c r="A65" s="20" t="s">
        <v>32</v>
      </c>
      <c r="B65" s="11"/>
      <c r="C65" s="25"/>
      <c r="D65" s="31"/>
      <c r="E65" s="11"/>
      <c r="F65" s="25"/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53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1"/>
      <c r="B69" s="11"/>
      <c r="C69" s="24"/>
      <c r="D69" s="30"/>
      <c r="E69" s="11"/>
      <c r="F69" s="24"/>
      <c r="G69" s="30"/>
    </row>
    <row r="70" spans="1:7">
      <c r="A70" s="19" t="s">
        <v>54</v>
      </c>
      <c r="B70" s="11"/>
      <c r="C70" s="24"/>
      <c r="D70" s="30"/>
      <c r="E70" s="11"/>
      <c r="F70" s="24"/>
      <c r="G70" s="30"/>
    </row>
    <row r="71" spans="1:7">
      <c r="A71" s="20" t="s">
        <v>32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55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>
        <v>237</v>
      </c>
      <c r="E74" s="11"/>
      <c r="F74" s="25"/>
      <c r="G74" s="31"/>
    </row>
    <row r="75" spans="1:7">
      <c r="A75" s="21"/>
      <c r="B75" s="11"/>
      <c r="C75" s="24"/>
      <c r="D75" s="30"/>
      <c r="E75" s="11"/>
      <c r="F75" s="24"/>
      <c r="G75" s="30"/>
    </row>
    <row r="76" spans="1:7">
      <c r="A76" s="19" t="s">
        <v>56</v>
      </c>
      <c r="B76" s="11"/>
      <c r="C76" s="24"/>
      <c r="D76" s="30"/>
      <c r="E76" s="11"/>
      <c r="F76" s="24"/>
      <c r="G76" s="30"/>
    </row>
    <row r="77" spans="1:7">
      <c r="A77" s="20" t="s">
        <v>32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>
        <v>41</v>
      </c>
      <c r="D80" s="31">
        <v>156</v>
      </c>
      <c r="E80" s="11"/>
      <c r="F80" s="25">
        <v>5</v>
      </c>
      <c r="G80" s="31">
        <v>83</v>
      </c>
    </row>
    <row r="81" spans="1:7">
      <c r="A81" s="21"/>
      <c r="B81" s="11"/>
      <c r="C81" s="24"/>
      <c r="D81" s="30"/>
      <c r="E81" s="11"/>
      <c r="F81" s="24"/>
      <c r="G81" s="30"/>
    </row>
    <row r="82" spans="1:7">
      <c r="A82" s="19" t="s">
        <v>58</v>
      </c>
      <c r="B82" s="11"/>
      <c r="C82" s="24"/>
      <c r="D82" s="30"/>
      <c r="E82" s="11"/>
      <c r="F82" s="24"/>
      <c r="G82" s="30"/>
    </row>
    <row r="83" spans="1:7">
      <c r="A83" s="20" t="s">
        <v>32</v>
      </c>
      <c r="B83" s="11"/>
      <c r="C83" s="25"/>
      <c r="D83" s="31">
        <v>66</v>
      </c>
      <c r="E83" s="11"/>
      <c r="F83" s="25"/>
      <c r="G83" s="31">
        <v>9301</v>
      </c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59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>
        <v>36</v>
      </c>
      <c r="D86" s="31">
        <v>215</v>
      </c>
      <c r="E86" s="11"/>
      <c r="F86" s="25">
        <v>24</v>
      </c>
      <c r="G86" s="31">
        <v>233</v>
      </c>
    </row>
    <row r="87" spans="1:7">
      <c r="A87" s="21"/>
      <c r="B87" s="11"/>
      <c r="C87" s="24"/>
      <c r="D87" s="30"/>
      <c r="E87" s="11"/>
      <c r="F87" s="24"/>
      <c r="G87" s="30"/>
    </row>
    <row r="88" spans="1:7">
      <c r="A88" s="19" t="s">
        <v>60</v>
      </c>
      <c r="B88" s="11"/>
      <c r="C88" s="24"/>
      <c r="D88" s="30"/>
      <c r="E88" s="11"/>
      <c r="F88" s="24"/>
      <c r="G88" s="30"/>
    </row>
    <row r="89" spans="1:7">
      <c r="A89" s="20" t="s">
        <v>34</v>
      </c>
      <c r="B89" s="11"/>
      <c r="C89" s="24"/>
      <c r="D89" s="30"/>
      <c r="E89" s="11"/>
      <c r="F89" s="24"/>
      <c r="G89" s="30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61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50</v>
      </c>
      <c r="D92" s="31">
        <v>303</v>
      </c>
      <c r="E92" s="11"/>
      <c r="F92" s="25">
        <v>50</v>
      </c>
      <c r="G92" s="31">
        <v>303</v>
      </c>
    </row>
    <row r="93" spans="1:7">
      <c r="A93" s="21"/>
      <c r="B93" s="11"/>
      <c r="C93" s="24"/>
      <c r="D93" s="30"/>
      <c r="E93" s="11"/>
      <c r="F93" s="24"/>
      <c r="G93" s="30"/>
    </row>
    <row r="94" spans="1:7">
      <c r="A94" s="19" t="s">
        <v>62</v>
      </c>
      <c r="B94" s="11"/>
      <c r="C94" s="24"/>
      <c r="D94" s="30"/>
      <c r="E94" s="11"/>
      <c r="F94" s="24"/>
      <c r="G94" s="30"/>
    </row>
    <row r="95" spans="1:7">
      <c r="A95" s="20" t="s">
        <v>32</v>
      </c>
      <c r="B95" s="11"/>
      <c r="C95" s="25"/>
      <c r="D95" s="31"/>
      <c r="E95" s="11"/>
      <c r="F95" s="25"/>
      <c r="G95" s="31">
        <v>124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63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1"/>
      <c r="B99" s="11"/>
      <c r="C99" s="24"/>
      <c r="D99" s="30"/>
      <c r="E99" s="11"/>
      <c r="F99" s="24"/>
      <c r="G99" s="30"/>
    </row>
    <row r="100" spans="1:7">
      <c r="A100" s="19" t="s">
        <v>64</v>
      </c>
      <c r="B100" s="11"/>
      <c r="C100" s="24"/>
      <c r="D100" s="30"/>
      <c r="E100" s="11"/>
      <c r="F100" s="24"/>
      <c r="G100" s="30"/>
    </row>
    <row r="101" spans="1:7">
      <c r="A101" s="20" t="s">
        <v>32</v>
      </c>
      <c r="B101" s="11"/>
      <c r="C101" s="25">
        <v>5</v>
      </c>
      <c r="D101" s="31">
        <v>201</v>
      </c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65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0</v>
      </c>
      <c r="D104" s="31">
        <v>0</v>
      </c>
      <c r="E104" s="11"/>
      <c r="F104" s="25">
        <v>0</v>
      </c>
      <c r="G104" s="31">
        <v>0</v>
      </c>
    </row>
    <row r="105" spans="1:7">
      <c r="A105" s="21"/>
      <c r="B105" s="11"/>
      <c r="C105" s="24"/>
      <c r="D105" s="30"/>
      <c r="E105" s="11"/>
      <c r="F105" s="24"/>
      <c r="G105" s="30"/>
    </row>
    <row r="106" spans="1:7">
      <c r="A106" s="19" t="s">
        <v>66</v>
      </c>
      <c r="B106" s="11"/>
      <c r="C106" s="24"/>
      <c r="D106" s="30"/>
      <c r="E106" s="11"/>
      <c r="F106" s="24"/>
      <c r="G106" s="30"/>
    </row>
    <row r="107" spans="1:7">
      <c r="A107" s="20" t="s">
        <v>32</v>
      </c>
      <c r="B107" s="11"/>
      <c r="C107" s="25">
        <v>492</v>
      </c>
      <c r="D107" s="31">
        <v>1457</v>
      </c>
      <c r="E107" s="11"/>
      <c r="F107" s="25">
        <v>0</v>
      </c>
      <c r="G107" s="31">
        <v>0</v>
      </c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67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1"/>
      <c r="B111" s="11"/>
      <c r="C111" s="24"/>
      <c r="D111" s="30"/>
      <c r="E111" s="11"/>
      <c r="F111" s="24"/>
      <c r="G111" s="30"/>
    </row>
    <row r="112" spans="1:7">
      <c r="A112" s="19" t="s">
        <v>68</v>
      </c>
      <c r="B112" s="11"/>
      <c r="C112" s="24"/>
      <c r="D112" s="30"/>
      <c r="E112" s="11"/>
      <c r="F112" s="24"/>
      <c r="G112" s="30"/>
    </row>
    <row r="113" spans="1:7">
      <c r="A113" s="20" t="s">
        <v>32</v>
      </c>
      <c r="B113" s="11"/>
      <c r="C113" s="25">
        <v>561</v>
      </c>
      <c r="D113" s="31">
        <v>1182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69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2907</v>
      </c>
      <c r="D116" s="31">
        <v>3338</v>
      </c>
      <c r="E116" s="11"/>
      <c r="F116" s="25">
        <v>1669</v>
      </c>
      <c r="G116" s="31">
        <v>6999</v>
      </c>
    </row>
    <row r="117" spans="1:7">
      <c r="A117" s="21"/>
      <c r="B117" s="11"/>
      <c r="C117" s="24"/>
      <c r="D117" s="30"/>
      <c r="E117" s="11"/>
      <c r="F117" s="24"/>
      <c r="G117" s="30"/>
    </row>
    <row r="118" spans="1:7">
      <c r="A118" s="19" t="s">
        <v>70</v>
      </c>
      <c r="B118" s="11"/>
      <c r="C118" s="24"/>
      <c r="D118" s="30"/>
      <c r="E118" s="11"/>
      <c r="F118" s="24"/>
      <c r="G118" s="30"/>
    </row>
    <row r="119" spans="1:7">
      <c r="A119" s="20" t="s">
        <v>32</v>
      </c>
      <c r="B119" s="11"/>
      <c r="C119" s="25">
        <v>342</v>
      </c>
      <c r="D119" s="31">
        <v>1287</v>
      </c>
      <c r="E119" s="11"/>
      <c r="F119" s="25">
        <v>138</v>
      </c>
      <c r="G119" s="31">
        <v>227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71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>
        <v>306</v>
      </c>
      <c r="D122" s="31">
        <v>406</v>
      </c>
      <c r="E122" s="11"/>
      <c r="F122" s="25"/>
      <c r="G122" s="31">
        <v>583</v>
      </c>
    </row>
    <row r="123" spans="1:7">
      <c r="A123" s="22"/>
      <c r="B123" s="11"/>
      <c r="C123" s="26"/>
      <c r="D123" s="32"/>
      <c r="E123" s="11"/>
      <c r="F123" s="26"/>
      <c r="G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104</v>
      </c>
    </row>
    <row r="3" spans="1:10">
      <c r="A3" s="6" t="s">
        <v>12</v>
      </c>
    </row>
    <row r="4" spans="1:10">
      <c r="A4" s="7"/>
      <c r="C4" s="10" t="s">
        <v>105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  <c r="J5" s="13" t="s">
        <v>106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12532</v>
      </c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34</v>
      </c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>
        <v>16698</v>
      </c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32</v>
      </c>
      <c r="B29" s="11"/>
      <c r="C29" s="25">
        <v>7216</v>
      </c>
      <c r="D29" s="17">
        <v>9780</v>
      </c>
      <c r="E29" s="17">
        <v>7855</v>
      </c>
      <c r="F29" s="17">
        <v>2292</v>
      </c>
      <c r="G29" s="17">
        <v>237</v>
      </c>
      <c r="H29" s="31">
        <v>27380</v>
      </c>
      <c r="I29" s="11"/>
      <c r="J29" s="33">
        <v>7301</v>
      </c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>
        <v>1053</v>
      </c>
      <c r="D32" s="17">
        <v>6481</v>
      </c>
      <c r="E32" s="17">
        <v>879</v>
      </c>
      <c r="F32" s="17">
        <v>3376</v>
      </c>
      <c r="G32" s="17"/>
      <c r="H32" s="31">
        <v>11789</v>
      </c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32</v>
      </c>
      <c r="B35" s="11"/>
      <c r="C35" s="25">
        <v>7579</v>
      </c>
      <c r="D35" s="17">
        <v>4604</v>
      </c>
      <c r="E35" s="17">
        <v>7287</v>
      </c>
      <c r="F35" s="17">
        <v>1635</v>
      </c>
      <c r="G35" s="17">
        <v>147</v>
      </c>
      <c r="H35" s="31">
        <v>21252</v>
      </c>
      <c r="I35" s="11"/>
      <c r="J35" s="33">
        <v>1336</v>
      </c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>
        <v>10793</v>
      </c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34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34</v>
      </c>
      <c r="B44" s="11"/>
      <c r="C44" s="24"/>
      <c r="D44" s="11"/>
      <c r="E44" s="11"/>
      <c r="F44" s="11"/>
      <c r="G44" s="11"/>
      <c r="H44" s="30"/>
      <c r="I44" s="11"/>
      <c r="J44" s="21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34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>
        <v>19325</v>
      </c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32</v>
      </c>
      <c r="B53" s="11"/>
      <c r="C53" s="25">
        <v>23561</v>
      </c>
      <c r="D53" s="17">
        <v>7244</v>
      </c>
      <c r="E53" s="17">
        <v>8162</v>
      </c>
      <c r="F53" s="17">
        <v>6639</v>
      </c>
      <c r="G53" s="17">
        <v>412</v>
      </c>
      <c r="H53" s="31">
        <v>46018</v>
      </c>
      <c r="I53" s="11"/>
      <c r="J53" s="33">
        <v>5504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7074</v>
      </c>
      <c r="D56" s="17">
        <v>9297</v>
      </c>
      <c r="E56" s="17">
        <v>7524</v>
      </c>
      <c r="F56" s="17">
        <v>1824</v>
      </c>
      <c r="G56" s="17">
        <v>504</v>
      </c>
      <c r="H56" s="31">
        <v>26223</v>
      </c>
      <c r="I56" s="11"/>
      <c r="J56" s="33">
        <v>93705</v>
      </c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33">
        <v>11828</v>
      </c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1073</v>
      </c>
      <c r="D62" s="17">
        <v>1582</v>
      </c>
      <c r="E62" s="17"/>
      <c r="F62" s="17">
        <v>370</v>
      </c>
      <c r="G62" s="17"/>
      <c r="H62" s="31">
        <v>3025</v>
      </c>
      <c r="I62" s="11"/>
      <c r="J62" s="33">
        <v>9384</v>
      </c>
    </row>
    <row r="63" spans="1:10">
      <c r="A63" s="21"/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32</v>
      </c>
      <c r="B65" s="11"/>
      <c r="C65" s="25">
        <v>112</v>
      </c>
      <c r="D65" s="17">
        <v>126</v>
      </c>
      <c r="E65" s="17">
        <v>216</v>
      </c>
      <c r="F65" s="17">
        <v>63</v>
      </c>
      <c r="G65" s="17">
        <v>9</v>
      </c>
      <c r="H65" s="31">
        <v>526</v>
      </c>
      <c r="I65" s="11"/>
      <c r="J65" s="33">
        <v>2512</v>
      </c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1"/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>
        <v>15748</v>
      </c>
    </row>
    <row r="75" spans="1:10">
      <c r="A75" s="21"/>
      <c r="B75" s="11"/>
      <c r="C75" s="24"/>
      <c r="D75" s="11"/>
      <c r="E75" s="11"/>
      <c r="F75" s="11"/>
      <c r="G75" s="11"/>
      <c r="H75" s="30"/>
      <c r="I75" s="11"/>
      <c r="J75" s="21"/>
    </row>
    <row r="76" spans="1:10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20" t="s">
        <v>32</v>
      </c>
      <c r="B77" s="11"/>
      <c r="C77" s="25">
        <v>90</v>
      </c>
      <c r="D77" s="17">
        <v>76</v>
      </c>
      <c r="E77" s="17">
        <v>97</v>
      </c>
      <c r="F77" s="17">
        <v>39</v>
      </c>
      <c r="G77" s="17">
        <v>0</v>
      </c>
      <c r="H77" s="31">
        <v>302</v>
      </c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>
        <v>514</v>
      </c>
      <c r="D80" s="17">
        <v>726</v>
      </c>
      <c r="E80" s="17">
        <v>841</v>
      </c>
      <c r="F80" s="17">
        <v>214</v>
      </c>
      <c r="G80" s="17">
        <v>99</v>
      </c>
      <c r="H80" s="31">
        <v>2394</v>
      </c>
      <c r="I80" s="11"/>
      <c r="J80" s="33"/>
    </row>
    <row r="81" spans="1:10">
      <c r="A81" s="21"/>
      <c r="B81" s="11"/>
      <c r="C81" s="24"/>
      <c r="D81" s="11"/>
      <c r="E81" s="11"/>
      <c r="F81" s="11"/>
      <c r="G81" s="11"/>
      <c r="H81" s="30"/>
      <c r="I81" s="11"/>
      <c r="J81" s="21"/>
    </row>
    <row r="82" spans="1:10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20" t="s">
        <v>32</v>
      </c>
      <c r="B83" s="11"/>
      <c r="C83" s="25">
        <v>216</v>
      </c>
      <c r="D83" s="17">
        <v>128</v>
      </c>
      <c r="E83" s="17">
        <v>535</v>
      </c>
      <c r="F83" s="17">
        <v>62</v>
      </c>
      <c r="G83" s="17">
        <v>30</v>
      </c>
      <c r="H83" s="31">
        <v>971</v>
      </c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>
        <v>790</v>
      </c>
      <c r="D86" s="17">
        <v>588</v>
      </c>
      <c r="E86" s="17">
        <v>1331</v>
      </c>
      <c r="F86" s="17">
        <v>304</v>
      </c>
      <c r="G86" s="17"/>
      <c r="H86" s="31">
        <v>3013</v>
      </c>
      <c r="I86" s="11"/>
      <c r="J86" s="33">
        <v>11069</v>
      </c>
    </row>
    <row r="87" spans="1:10">
      <c r="A87" s="21"/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20" t="s">
        <v>34</v>
      </c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4764</v>
      </c>
    </row>
    <row r="93" spans="1:10">
      <c r="A93" s="21"/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20" t="s">
        <v>32</v>
      </c>
      <c r="B95" s="11"/>
      <c r="C95" s="25">
        <v>90</v>
      </c>
      <c r="D95" s="17">
        <v>151</v>
      </c>
      <c r="E95" s="17">
        <v>114</v>
      </c>
      <c r="F95" s="17">
        <v>91</v>
      </c>
      <c r="G95" s="17"/>
      <c r="H95" s="31">
        <v>446</v>
      </c>
      <c r="I95" s="11"/>
      <c r="J95" s="33">
        <v>5342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251</v>
      </c>
      <c r="D98" s="17">
        <v>275</v>
      </c>
      <c r="E98" s="17">
        <v>234</v>
      </c>
      <c r="F98" s="17">
        <v>67</v>
      </c>
      <c r="G98" s="17"/>
      <c r="H98" s="31">
        <v>827</v>
      </c>
      <c r="I98" s="11"/>
      <c r="J98" s="33">
        <v>2326</v>
      </c>
    </row>
    <row r="99" spans="1:10">
      <c r="A99" s="21"/>
      <c r="B99" s="11"/>
      <c r="C99" s="24"/>
      <c r="D99" s="11"/>
      <c r="E99" s="11"/>
      <c r="F99" s="11"/>
      <c r="G99" s="11"/>
      <c r="H99" s="30"/>
      <c r="I99" s="11"/>
      <c r="J99" s="21"/>
    </row>
    <row r="100" spans="1:10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20" t="s">
        <v>32</v>
      </c>
      <c r="B101" s="11"/>
      <c r="C101" s="25">
        <v>257</v>
      </c>
      <c r="D101" s="17">
        <v>420</v>
      </c>
      <c r="E101" s="17">
        <v>510</v>
      </c>
      <c r="F101" s="17">
        <v>108</v>
      </c>
      <c r="G101" s="17">
        <v>32</v>
      </c>
      <c r="H101" s="31">
        <v>1327</v>
      </c>
      <c r="I101" s="11"/>
      <c r="J101" s="33">
        <v>4342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  <c r="I104" s="11"/>
      <c r="J104" s="33">
        <v>0</v>
      </c>
    </row>
    <row r="105" spans="1:10">
      <c r="A105" s="21"/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32</v>
      </c>
      <c r="B107" s="11"/>
      <c r="C107" s="25">
        <v>3758</v>
      </c>
      <c r="D107" s="17">
        <v>2987</v>
      </c>
      <c r="E107" s="17">
        <v>4025</v>
      </c>
      <c r="F107" s="17">
        <v>1010</v>
      </c>
      <c r="G107" s="17">
        <v>67</v>
      </c>
      <c r="H107" s="31">
        <v>11847</v>
      </c>
      <c r="I107" s="11"/>
      <c r="J107" s="33">
        <v>56512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1"/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33">
        <v>15268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6699</v>
      </c>
      <c r="D116" s="17">
        <v>10935</v>
      </c>
      <c r="E116" s="17">
        <v>8234</v>
      </c>
      <c r="F116" s="17">
        <v>4354</v>
      </c>
      <c r="G116" s="17">
        <v>482</v>
      </c>
      <c r="H116" s="31">
        <v>30704</v>
      </c>
      <c r="I116" s="11"/>
      <c r="J116" s="33">
        <v>135709</v>
      </c>
    </row>
    <row r="117" spans="1:10">
      <c r="A117" s="21"/>
      <c r="B117" s="11"/>
      <c r="C117" s="24"/>
      <c r="D117" s="11"/>
      <c r="E117" s="11"/>
      <c r="F117" s="11"/>
      <c r="G117" s="11"/>
      <c r="H117" s="30"/>
      <c r="I117" s="11"/>
      <c r="J117" s="21"/>
    </row>
    <row r="118" spans="1:10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20" t="s">
        <v>32</v>
      </c>
      <c r="B119" s="11"/>
      <c r="C119" s="25">
        <v>2129</v>
      </c>
      <c r="D119" s="17">
        <v>1191</v>
      </c>
      <c r="E119" s="17">
        <v>2214</v>
      </c>
      <c r="F119" s="17">
        <v>949</v>
      </c>
      <c r="G119" s="17">
        <v>129</v>
      </c>
      <c r="H119" s="31">
        <v>6612</v>
      </c>
      <c r="I119" s="11"/>
      <c r="J119" s="33">
        <v>15429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2491</v>
      </c>
      <c r="D122" s="17">
        <v>3497</v>
      </c>
      <c r="E122" s="17">
        <v>2007</v>
      </c>
      <c r="F122" s="17">
        <v>839</v>
      </c>
      <c r="G122" s="17">
        <v>77</v>
      </c>
      <c r="H122" s="31">
        <v>8911</v>
      </c>
      <c r="I122" s="11"/>
      <c r="J122" s="33">
        <v>11441</v>
      </c>
    </row>
    <row r="123" spans="1:10">
      <c r="A123" s="22"/>
      <c r="B123" s="11"/>
      <c r="C123" s="26"/>
      <c r="D123" s="28"/>
      <c r="E123" s="28"/>
      <c r="F123" s="28"/>
      <c r="G123" s="28"/>
      <c r="H123" s="32"/>
      <c r="I123" s="11"/>
      <c r="J123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2024-05-04T07:18:28+00:00</dcterms:created>
  <dcterms:modified xsi:type="dcterms:W3CDTF">2024-05-04T07:18:28+00:00</dcterms:modified>
  <dc:title>Untitled Spreadsheet</dc:title>
  <dc:description/>
  <dc:subject/>
  <cp:keywords/>
  <cp:category/>
</cp:coreProperties>
</file>